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A0D6242F-F963-4FFD-BCF4-184C9BACC739}" xr6:coauthVersionLast="47" xr6:coauthVersionMax="47" xr10:uidLastSave="{00000000-0000-0000-0000-000000000000}"/>
  <bookViews>
    <workbookView xWindow="28680" yWindow="-120" windowWidth="20730" windowHeight="110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<sst xmlns="http://schemas.openxmlformats.org/spreadsheetml/2006/main" count="2385" uniqueCount="1208">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</sst>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3" fontId="38" fillId="0" borderId="0" xfId="0" applyNumberFormat="1" applyFont="1"/>
    <xf numFmtId="167" fontId="38" fillId="0" borderId="0" xfId="0" applyNumberFormat="1" applyFont="1"/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0" fillId="0" borderId="0" xfId="0" applyNumberFormat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0" fillId="0" borderId="0" xfId="0" applyFont="1"/>
    <xf numFmtId="49" fontId="61" fillId="2" borderId="4" xfId="0" applyNumberFormat="1" applyFont="1" applyFill="1" applyBorder="1" applyAlignment="1">
      <alignment horizontal="left"/>
    </xf>
    <xf numFmtId="0" fontId="61" fillId="2" borderId="0" xfId="0" applyFont="1" applyFill="1"/>
    <xf numFmtId="49" fontId="61" fillId="2" borderId="12" xfId="0" applyNumberFormat="1" applyFont="1" applyFill="1" applyBorder="1" applyAlignment="1">
      <alignment horizontal="left"/>
    </xf>
    <xf numFmtId="0" fontId="61" fillId="2" borderId="13" xfId="0" applyFont="1" applyFill="1" applyBorder="1"/>
    <xf numFmtId="49" fontId="61" fillId="2" borderId="14" xfId="0" applyNumberFormat="1" applyFont="1" applyFill="1" applyBorder="1" applyAlignment="1">
      <alignment horizontal="left"/>
    </xf>
    <xf numFmtId="0" fontId="61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2" fillId="0" borderId="0" xfId="0" applyNumberFormat="1" applyFont="1"/>
    <xf numFmtId="0" fontId="62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3" fillId="0" borderId="0" xfId="0" applyFont="1"/>
    <xf numFmtId="166" fontId="60" fillId="0" borderId="0" xfId="0" applyNumberFormat="1" applyFont="1"/>
    <xf numFmtId="0" fontId="19" fillId="2" borderId="18" xfId="0" applyFont="1" applyFill="1" applyBorder="1"/>
    <xf numFmtId="0" fontId="64" fillId="0" borderId="0" xfId="1" applyFont="1" applyAlignment="1" applyProtection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0F8E0E1-4D6A-4D3F-84C0-420FE70568D0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4D7C4CCF-F835-FD75-892B-ED2EA0BA3F7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B00525FB-AA21-A0F3-A0EF-E6B5975F86C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1B5DB1B-07DE-D08A-A1D3-803DE4E4252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6AAEA43-C829-7A52-7684-1271ECCBC7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CCA78F70-BD53-FC3F-FD0E-7A076971AFB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DE2D4CC8-9891-E8BB-2C79-5F319959A2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2C16C2E-A188-5529-CA0D-99EE22CC65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672B1FF-A604-D46D-126B-252593A7AD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853DDCC-264C-25B0-7BA5-B0231E71CE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2B17F5E4-9632-48CA-8B18-7F6D3CC1FB78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DC5379DD-0379-FD66-1B0C-87E4E316F9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35A5DCC-FEA3-9835-92DC-D5A0DAF450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8DAEA6-470C-18AA-74D1-DABE4F8270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5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topLeftCell="C1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84.81640625" style="111" customWidth="1"/>
    <col min="4" max="258" width="11.453125" style="111"/>
    <col min="259" max="259" width="84.81640625" style="111" customWidth="1"/>
    <col min="260" max="514" width="11.453125" style="111"/>
    <col min="515" max="515" width="84.81640625" style="111" customWidth="1"/>
    <col min="516" max="770" width="11.453125" style="111"/>
    <col min="771" max="771" width="84.81640625" style="111" customWidth="1"/>
    <col min="772" max="1026" width="11.453125" style="111"/>
    <col min="1027" max="1027" width="84.81640625" style="111" customWidth="1"/>
    <col min="1028" max="1282" width="11.453125" style="111"/>
    <col min="1283" max="1283" width="84.81640625" style="111" customWidth="1"/>
    <col min="1284" max="1538" width="11.453125" style="111"/>
    <col min="1539" max="1539" width="84.81640625" style="111" customWidth="1"/>
    <col min="1540" max="1794" width="11.453125" style="111"/>
    <col min="1795" max="1795" width="84.81640625" style="111" customWidth="1"/>
    <col min="1796" max="2050" width="11.453125" style="111"/>
    <col min="2051" max="2051" width="84.81640625" style="111" customWidth="1"/>
    <col min="2052" max="2306" width="11.453125" style="111"/>
    <col min="2307" max="2307" width="84.81640625" style="111" customWidth="1"/>
    <col min="2308" max="2562" width="11.453125" style="111"/>
    <col min="2563" max="2563" width="84.81640625" style="111" customWidth="1"/>
    <col min="2564" max="2818" width="11.453125" style="111"/>
    <col min="2819" max="2819" width="84.81640625" style="111" customWidth="1"/>
    <col min="2820" max="3074" width="11.453125" style="111"/>
    <col min="3075" max="3075" width="84.81640625" style="111" customWidth="1"/>
    <col min="3076" max="3330" width="11.453125" style="111"/>
    <col min="3331" max="3331" width="84.81640625" style="111" customWidth="1"/>
    <col min="3332" max="3586" width="11.453125" style="111"/>
    <col min="3587" max="3587" width="84.81640625" style="111" customWidth="1"/>
    <col min="3588" max="3842" width="11.453125" style="111"/>
    <col min="3843" max="3843" width="84.81640625" style="111" customWidth="1"/>
    <col min="3844" max="4098" width="11.453125" style="111"/>
    <col min="4099" max="4099" width="84.81640625" style="111" customWidth="1"/>
    <col min="4100" max="4354" width="11.453125" style="111"/>
    <col min="4355" max="4355" width="84.81640625" style="111" customWidth="1"/>
    <col min="4356" max="4610" width="11.453125" style="111"/>
    <col min="4611" max="4611" width="84.81640625" style="111" customWidth="1"/>
    <col min="4612" max="4866" width="11.453125" style="111"/>
    <col min="4867" max="4867" width="84.81640625" style="111" customWidth="1"/>
    <col min="4868" max="5122" width="11.453125" style="111"/>
    <col min="5123" max="5123" width="84.81640625" style="111" customWidth="1"/>
    <col min="5124" max="5378" width="11.453125" style="111"/>
    <col min="5379" max="5379" width="84.81640625" style="111" customWidth="1"/>
    <col min="5380" max="5634" width="11.453125" style="111"/>
    <col min="5635" max="5635" width="84.81640625" style="111" customWidth="1"/>
    <col min="5636" max="5890" width="11.453125" style="111"/>
    <col min="5891" max="5891" width="84.81640625" style="111" customWidth="1"/>
    <col min="5892" max="6146" width="11.453125" style="111"/>
    <col min="6147" max="6147" width="84.81640625" style="111" customWidth="1"/>
    <col min="6148" max="6402" width="11.453125" style="111"/>
    <col min="6403" max="6403" width="84.81640625" style="111" customWidth="1"/>
    <col min="6404" max="6658" width="11.453125" style="111"/>
    <col min="6659" max="6659" width="84.81640625" style="111" customWidth="1"/>
    <col min="6660" max="6914" width="11.453125" style="111"/>
    <col min="6915" max="6915" width="84.81640625" style="111" customWidth="1"/>
    <col min="6916" max="7170" width="11.453125" style="111"/>
    <col min="7171" max="7171" width="84.81640625" style="111" customWidth="1"/>
    <col min="7172" max="7426" width="11.453125" style="111"/>
    <col min="7427" max="7427" width="84.81640625" style="111" customWidth="1"/>
    <col min="7428" max="7682" width="11.453125" style="111"/>
    <col min="7683" max="7683" width="84.81640625" style="111" customWidth="1"/>
    <col min="7684" max="7938" width="11.453125" style="111"/>
    <col min="7939" max="7939" width="84.81640625" style="111" customWidth="1"/>
    <col min="7940" max="8194" width="11.453125" style="111"/>
    <col min="8195" max="8195" width="84.81640625" style="111" customWidth="1"/>
    <col min="8196" max="8450" width="11.453125" style="111"/>
    <col min="8451" max="8451" width="84.81640625" style="111" customWidth="1"/>
    <col min="8452" max="8706" width="11.453125" style="111"/>
    <col min="8707" max="8707" width="84.81640625" style="111" customWidth="1"/>
    <col min="8708" max="8962" width="11.453125" style="111"/>
    <col min="8963" max="8963" width="84.81640625" style="111" customWidth="1"/>
    <col min="8964" max="9218" width="11.453125" style="111"/>
    <col min="9219" max="9219" width="84.81640625" style="111" customWidth="1"/>
    <col min="9220" max="9474" width="11.453125" style="111"/>
    <col min="9475" max="9475" width="84.81640625" style="111" customWidth="1"/>
    <col min="9476" max="9730" width="11.453125" style="111"/>
    <col min="9731" max="9731" width="84.81640625" style="111" customWidth="1"/>
    <col min="9732" max="9986" width="11.453125" style="111"/>
    <col min="9987" max="9987" width="84.81640625" style="111" customWidth="1"/>
    <col min="9988" max="10242" width="11.453125" style="111"/>
    <col min="10243" max="10243" width="84.81640625" style="111" customWidth="1"/>
    <col min="10244" max="10498" width="11.453125" style="111"/>
    <col min="10499" max="10499" width="84.81640625" style="111" customWidth="1"/>
    <col min="10500" max="10754" width="11.453125" style="111"/>
    <col min="10755" max="10755" width="84.81640625" style="111" customWidth="1"/>
    <col min="10756" max="11010" width="11.453125" style="111"/>
    <col min="11011" max="11011" width="84.81640625" style="111" customWidth="1"/>
    <col min="11012" max="11266" width="11.453125" style="111"/>
    <col min="11267" max="11267" width="84.81640625" style="111" customWidth="1"/>
    <col min="11268" max="11522" width="11.453125" style="111"/>
    <col min="11523" max="11523" width="84.81640625" style="111" customWidth="1"/>
    <col min="11524" max="11778" width="11.453125" style="111"/>
    <col min="11779" max="11779" width="84.81640625" style="111" customWidth="1"/>
    <col min="11780" max="12034" width="11.453125" style="111"/>
    <col min="12035" max="12035" width="84.81640625" style="111" customWidth="1"/>
    <col min="12036" max="12290" width="11.453125" style="111"/>
    <col min="12291" max="12291" width="84.81640625" style="111" customWidth="1"/>
    <col min="12292" max="12546" width="11.453125" style="111"/>
    <col min="12547" max="12547" width="84.81640625" style="111" customWidth="1"/>
    <col min="12548" max="12802" width="11.453125" style="111"/>
    <col min="12803" max="12803" width="84.81640625" style="111" customWidth="1"/>
    <col min="12804" max="13058" width="11.453125" style="111"/>
    <col min="13059" max="13059" width="84.81640625" style="111" customWidth="1"/>
    <col min="13060" max="13314" width="11.453125" style="111"/>
    <col min="13315" max="13315" width="84.81640625" style="111" customWidth="1"/>
    <col min="13316" max="13570" width="11.453125" style="111"/>
    <col min="13571" max="13571" width="84.81640625" style="111" customWidth="1"/>
    <col min="13572" max="13826" width="11.453125" style="111"/>
    <col min="13827" max="13827" width="84.81640625" style="111" customWidth="1"/>
    <col min="13828" max="14082" width="11.453125" style="111"/>
    <col min="14083" max="14083" width="84.81640625" style="111" customWidth="1"/>
    <col min="14084" max="14338" width="11.453125" style="111"/>
    <col min="14339" max="14339" width="84.81640625" style="111" customWidth="1"/>
    <col min="14340" max="14594" width="11.453125" style="111"/>
    <col min="14595" max="14595" width="84.81640625" style="111" customWidth="1"/>
    <col min="14596" max="14850" width="11.453125" style="111"/>
    <col min="14851" max="14851" width="84.81640625" style="111" customWidth="1"/>
    <col min="14852" max="15106" width="11.453125" style="111"/>
    <col min="15107" max="15107" width="84.81640625" style="111" customWidth="1"/>
    <col min="15108" max="15362" width="11.453125" style="111"/>
    <col min="15363" max="15363" width="84.81640625" style="111" customWidth="1"/>
    <col min="15364" max="15618" width="11.453125" style="111"/>
    <col min="15619" max="15619" width="84.81640625" style="111" customWidth="1"/>
    <col min="15620" max="15874" width="11.453125" style="111"/>
    <col min="15875" max="15875" width="84.81640625" style="111" customWidth="1"/>
    <col min="15876" max="16130" width="11.453125" style="111"/>
    <col min="16131" max="16131" width="84.8164062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1" t="str">
        <f>+Indice!H25</f>
        <v>Costa Rica Gobierno Central Consolidado</v>
      </c>
      <c r="F2" s="241"/>
      <c r="G2" s="241"/>
      <c r="H2" s="241"/>
      <c r="I2" s="241"/>
    </row>
    <row r="3" spans="2:9" ht="15.5">
      <c r="B3" s="51" t="s">
        <v>696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50" t="s">
        <v>697</v>
      </c>
      <c r="C5" s="251"/>
      <c r="D5" s="22"/>
      <c r="E5" s="236"/>
      <c r="F5" s="237"/>
      <c r="G5" s="237"/>
      <c r="H5" s="237"/>
      <c r="I5" s="237"/>
    </row>
    <row r="6" spans="2:9">
      <c r="B6" s="250"/>
      <c r="C6" s="25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57.453125" style="111" customWidth="1"/>
    <col min="4" max="4" width="11.453125" style="111"/>
    <col min="5" max="6" width="15.453125" style="111" bestFit="1" customWidth="1"/>
    <col min="7" max="9" width="11.453125" style="111"/>
    <col min="10" max="10" width="17.7265625" style="111" customWidth="1"/>
    <col min="11" max="258" width="11.453125" style="111"/>
    <col min="259" max="259" width="57.453125" style="111" customWidth="1"/>
    <col min="260" max="514" width="11.453125" style="111"/>
    <col min="515" max="515" width="57.453125" style="111" customWidth="1"/>
    <col min="516" max="770" width="11.453125" style="111"/>
    <col min="771" max="771" width="57.453125" style="111" customWidth="1"/>
    <col min="772" max="1026" width="11.453125" style="111"/>
    <col min="1027" max="1027" width="57.453125" style="111" customWidth="1"/>
    <col min="1028" max="1282" width="11.453125" style="111"/>
    <col min="1283" max="1283" width="57.453125" style="111" customWidth="1"/>
    <col min="1284" max="1538" width="11.453125" style="111"/>
    <col min="1539" max="1539" width="57.453125" style="111" customWidth="1"/>
    <col min="1540" max="1794" width="11.453125" style="111"/>
    <col min="1795" max="1795" width="57.453125" style="111" customWidth="1"/>
    <col min="1796" max="2050" width="11.453125" style="111"/>
    <col min="2051" max="2051" width="57.453125" style="111" customWidth="1"/>
    <col min="2052" max="2306" width="11.453125" style="111"/>
    <col min="2307" max="2307" width="57.453125" style="111" customWidth="1"/>
    <col min="2308" max="2562" width="11.453125" style="111"/>
    <col min="2563" max="2563" width="57.453125" style="111" customWidth="1"/>
    <col min="2564" max="2818" width="11.453125" style="111"/>
    <col min="2819" max="2819" width="57.453125" style="111" customWidth="1"/>
    <col min="2820" max="3074" width="11.453125" style="111"/>
    <col min="3075" max="3075" width="57.453125" style="111" customWidth="1"/>
    <col min="3076" max="3330" width="11.453125" style="111"/>
    <col min="3331" max="3331" width="57.453125" style="111" customWidth="1"/>
    <col min="3332" max="3586" width="11.453125" style="111"/>
    <col min="3587" max="3587" width="57.453125" style="111" customWidth="1"/>
    <col min="3588" max="3842" width="11.453125" style="111"/>
    <col min="3843" max="3843" width="57.453125" style="111" customWidth="1"/>
    <col min="3844" max="4098" width="11.453125" style="111"/>
    <col min="4099" max="4099" width="57.453125" style="111" customWidth="1"/>
    <col min="4100" max="4354" width="11.453125" style="111"/>
    <col min="4355" max="4355" width="57.453125" style="111" customWidth="1"/>
    <col min="4356" max="4610" width="11.453125" style="111"/>
    <col min="4611" max="4611" width="57.453125" style="111" customWidth="1"/>
    <col min="4612" max="4866" width="11.453125" style="111"/>
    <col min="4867" max="4867" width="57.453125" style="111" customWidth="1"/>
    <col min="4868" max="5122" width="11.453125" style="111"/>
    <col min="5123" max="5123" width="57.453125" style="111" customWidth="1"/>
    <col min="5124" max="5378" width="11.453125" style="111"/>
    <col min="5379" max="5379" width="57.453125" style="111" customWidth="1"/>
    <col min="5380" max="5634" width="11.453125" style="111"/>
    <col min="5635" max="5635" width="57.453125" style="111" customWidth="1"/>
    <col min="5636" max="5890" width="11.453125" style="111"/>
    <col min="5891" max="5891" width="57.453125" style="111" customWidth="1"/>
    <col min="5892" max="6146" width="11.453125" style="111"/>
    <col min="6147" max="6147" width="57.453125" style="111" customWidth="1"/>
    <col min="6148" max="6402" width="11.453125" style="111"/>
    <col min="6403" max="6403" width="57.453125" style="111" customWidth="1"/>
    <col min="6404" max="6658" width="11.453125" style="111"/>
    <col min="6659" max="6659" width="57.453125" style="111" customWidth="1"/>
    <col min="6660" max="6914" width="11.453125" style="111"/>
    <col min="6915" max="6915" width="57.453125" style="111" customWidth="1"/>
    <col min="6916" max="7170" width="11.453125" style="111"/>
    <col min="7171" max="7171" width="57.453125" style="111" customWidth="1"/>
    <col min="7172" max="7426" width="11.453125" style="111"/>
    <col min="7427" max="7427" width="57.453125" style="111" customWidth="1"/>
    <col min="7428" max="7682" width="11.453125" style="111"/>
    <col min="7683" max="7683" width="57.453125" style="111" customWidth="1"/>
    <col min="7684" max="7938" width="11.453125" style="111"/>
    <col min="7939" max="7939" width="57.453125" style="111" customWidth="1"/>
    <col min="7940" max="8194" width="11.453125" style="111"/>
    <col min="8195" max="8195" width="57.453125" style="111" customWidth="1"/>
    <col min="8196" max="8450" width="11.453125" style="111"/>
    <col min="8451" max="8451" width="57.453125" style="111" customWidth="1"/>
    <col min="8452" max="8706" width="11.453125" style="111"/>
    <col min="8707" max="8707" width="57.453125" style="111" customWidth="1"/>
    <col min="8708" max="8962" width="11.453125" style="111"/>
    <col min="8963" max="8963" width="57.453125" style="111" customWidth="1"/>
    <col min="8964" max="9218" width="11.453125" style="111"/>
    <col min="9219" max="9219" width="57.453125" style="111" customWidth="1"/>
    <col min="9220" max="9474" width="11.453125" style="111"/>
    <col min="9475" max="9475" width="57.453125" style="111" customWidth="1"/>
    <col min="9476" max="9730" width="11.453125" style="111"/>
    <col min="9731" max="9731" width="57.453125" style="111" customWidth="1"/>
    <col min="9732" max="9986" width="11.453125" style="111"/>
    <col min="9987" max="9987" width="57.453125" style="111" customWidth="1"/>
    <col min="9988" max="10242" width="11.453125" style="111"/>
    <col min="10243" max="10243" width="57.453125" style="111" customWidth="1"/>
    <col min="10244" max="10498" width="11.453125" style="111"/>
    <col min="10499" max="10499" width="57.453125" style="111" customWidth="1"/>
    <col min="10500" max="10754" width="11.453125" style="111"/>
    <col min="10755" max="10755" width="57.453125" style="111" customWidth="1"/>
    <col min="10756" max="11010" width="11.453125" style="111"/>
    <col min="11011" max="11011" width="57.453125" style="111" customWidth="1"/>
    <col min="11012" max="11266" width="11.453125" style="111"/>
    <col min="11267" max="11267" width="57.453125" style="111" customWidth="1"/>
    <col min="11268" max="11522" width="11.453125" style="111"/>
    <col min="11523" max="11523" width="57.453125" style="111" customWidth="1"/>
    <col min="11524" max="11778" width="11.453125" style="111"/>
    <col min="11779" max="11779" width="57.453125" style="111" customWidth="1"/>
    <col min="11780" max="12034" width="11.453125" style="111"/>
    <col min="12035" max="12035" width="57.453125" style="111" customWidth="1"/>
    <col min="12036" max="12290" width="11.453125" style="111"/>
    <col min="12291" max="12291" width="57.453125" style="111" customWidth="1"/>
    <col min="12292" max="12546" width="11.453125" style="111"/>
    <col min="12547" max="12547" width="57.453125" style="111" customWidth="1"/>
    <col min="12548" max="12802" width="11.453125" style="111"/>
    <col min="12803" max="12803" width="57.453125" style="111" customWidth="1"/>
    <col min="12804" max="13058" width="11.453125" style="111"/>
    <col min="13059" max="13059" width="57.453125" style="111" customWidth="1"/>
    <col min="13060" max="13314" width="11.453125" style="111"/>
    <col min="13315" max="13315" width="57.453125" style="111" customWidth="1"/>
    <col min="13316" max="13570" width="11.453125" style="111"/>
    <col min="13571" max="13571" width="57.453125" style="111" customWidth="1"/>
    <col min="13572" max="13826" width="11.453125" style="111"/>
    <col min="13827" max="13827" width="57.453125" style="111" customWidth="1"/>
    <col min="13828" max="14082" width="11.453125" style="111"/>
    <col min="14083" max="14083" width="57.453125" style="111" customWidth="1"/>
    <col min="14084" max="14338" width="11.453125" style="111"/>
    <col min="14339" max="14339" width="57.453125" style="111" customWidth="1"/>
    <col min="14340" max="14594" width="11.453125" style="111"/>
    <col min="14595" max="14595" width="57.453125" style="111" customWidth="1"/>
    <col min="14596" max="14850" width="11.453125" style="111"/>
    <col min="14851" max="14851" width="57.453125" style="111" customWidth="1"/>
    <col min="14852" max="15106" width="11.453125" style="111"/>
    <col min="15107" max="15107" width="57.453125" style="111" customWidth="1"/>
    <col min="15108" max="15362" width="11.453125" style="111"/>
    <col min="15363" max="15363" width="57.453125" style="111" customWidth="1"/>
    <col min="15364" max="15618" width="11.453125" style="111"/>
    <col min="15619" max="15619" width="57.453125" style="111" customWidth="1"/>
    <col min="15620" max="15874" width="11.453125" style="111"/>
    <col min="15875" max="15875" width="57.453125" style="111" customWidth="1"/>
    <col min="15876" max="16130" width="11.453125" style="111"/>
    <col min="16131" max="16131" width="57.453125" style="111" customWidth="1"/>
    <col min="16132" max="16384" width="11.453125" style="111"/>
  </cols>
  <sheetData>
    <row r="1" spans="2:10" ht="14.5">
      <c r="B1" s="12" t="s">
        <v>118</v>
      </c>
    </row>
    <row r="2" spans="2:10" ht="15.5">
      <c r="B2" s="51" t="s">
        <v>119</v>
      </c>
      <c r="C2" s="52"/>
      <c r="D2" s="28"/>
      <c r="E2" s="241" t="str">
        <f>+'Otras variaciones en Volumen'!E2:I2</f>
        <v>Costa Rica Gobierno Central Consolidado</v>
      </c>
      <c r="F2" s="241"/>
      <c r="G2" s="241"/>
      <c r="H2" s="241"/>
      <c r="I2" s="241"/>
    </row>
    <row r="3" spans="2:10" ht="15.5">
      <c r="B3" s="51" t="s">
        <v>733</v>
      </c>
      <c r="C3" s="53"/>
      <c r="D3" s="22"/>
      <c r="E3" s="242" t="s">
        <v>190</v>
      </c>
      <c r="F3" s="242"/>
      <c r="G3" s="242"/>
      <c r="H3" s="242"/>
      <c r="I3" s="242"/>
    </row>
    <row r="4" spans="2:10">
      <c r="B4" s="19"/>
      <c r="C4" s="20"/>
      <c r="D4" s="21"/>
      <c r="E4" s="243" t="s">
        <v>254</v>
      </c>
      <c r="F4" s="244"/>
      <c r="G4" s="244"/>
      <c r="H4" s="244"/>
      <c r="I4" s="244"/>
    </row>
    <row r="5" spans="2:10">
      <c r="B5" s="248" t="s">
        <v>734</v>
      </c>
      <c r="C5" s="249"/>
      <c r="D5" s="22"/>
      <c r="E5" s="236"/>
      <c r="F5" s="237"/>
      <c r="G5" s="237"/>
      <c r="H5" s="237"/>
      <c r="I5" s="237"/>
    </row>
    <row r="6" spans="2:10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10">
      <c r="B7" s="102"/>
      <c r="C7" s="103"/>
      <c r="D7" s="22"/>
      <c r="E7" s="247"/>
      <c r="F7" s="247"/>
      <c r="G7" s="247"/>
      <c r="H7" s="247"/>
      <c r="I7" s="247"/>
    </row>
    <row r="8" spans="2:10">
      <c r="B8" s="90" t="s">
        <v>735</v>
      </c>
      <c r="C8" s="91" t="s">
        <v>736</v>
      </c>
      <c r="D8" s="104" t="s">
        <v>126</v>
      </c>
      <c r="E8" s="199"/>
      <c r="F8" s="199"/>
      <c r="G8" s="199"/>
      <c r="H8" s="199"/>
      <c r="I8" s="199"/>
      <c r="J8" s="189"/>
    </row>
    <row r="9" spans="2:10">
      <c r="B9" s="97" t="s">
        <v>737</v>
      </c>
      <c r="C9" s="112" t="s">
        <v>738</v>
      </c>
      <c r="D9" s="33" t="s">
        <v>126</v>
      </c>
      <c r="E9" s="200"/>
      <c r="F9" s="200"/>
      <c r="G9" s="200"/>
      <c r="H9" s="200"/>
      <c r="I9" s="200"/>
      <c r="J9" s="189"/>
    </row>
    <row r="10" spans="2:10">
      <c r="B10" s="40" t="s">
        <v>739</v>
      </c>
      <c r="C10" s="94" t="s">
        <v>740</v>
      </c>
      <c r="D10" s="22" t="s">
        <v>126</v>
      </c>
      <c r="E10" s="201"/>
      <c r="F10" s="201"/>
      <c r="G10" s="201"/>
      <c r="H10" s="201"/>
      <c r="I10" s="200"/>
      <c r="J10" s="189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9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9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9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9"/>
    </row>
    <row r="15" spans="2:10">
      <c r="B15" s="40" t="s">
        <v>745</v>
      </c>
      <c r="C15" s="94" t="s">
        <v>44</v>
      </c>
      <c r="D15" s="22" t="s">
        <v>126</v>
      </c>
      <c r="E15" s="201"/>
      <c r="F15" s="201"/>
      <c r="G15" s="201"/>
      <c r="H15" s="201"/>
      <c r="I15" s="200"/>
      <c r="J15" s="189"/>
    </row>
    <row r="16" spans="2:10">
      <c r="B16" s="40" t="s">
        <v>746</v>
      </c>
      <c r="C16" s="94" t="s">
        <v>46</v>
      </c>
      <c r="D16" s="22" t="s">
        <v>126</v>
      </c>
      <c r="E16" s="201"/>
      <c r="F16" s="201"/>
      <c r="G16" s="201"/>
      <c r="H16" s="201"/>
      <c r="I16" s="200"/>
      <c r="J16" s="189"/>
    </row>
    <row r="17" spans="2:10">
      <c r="B17" s="40" t="s">
        <v>747</v>
      </c>
      <c r="C17" s="94" t="s">
        <v>48</v>
      </c>
      <c r="D17" s="22" t="s">
        <v>126</v>
      </c>
      <c r="E17" s="201"/>
      <c r="F17" s="201"/>
      <c r="G17" s="201"/>
      <c r="H17" s="201"/>
      <c r="I17" s="200"/>
      <c r="J17" s="189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9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9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9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9"/>
    </row>
    <row r="22" spans="2:10">
      <c r="B22" s="113" t="s">
        <v>752</v>
      </c>
      <c r="C22" s="114" t="s">
        <v>753</v>
      </c>
      <c r="D22" s="115" t="s">
        <v>126</v>
      </c>
      <c r="E22" s="200"/>
      <c r="F22" s="200"/>
      <c r="G22" s="200"/>
      <c r="H22" s="200"/>
      <c r="I22" s="200"/>
      <c r="J22" s="189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9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9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9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9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9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9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9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9"/>
    </row>
    <row r="31" spans="2:10">
      <c r="B31" s="40" t="s">
        <v>770</v>
      </c>
      <c r="C31" s="94" t="s">
        <v>76</v>
      </c>
      <c r="D31" s="22" t="s">
        <v>126</v>
      </c>
      <c r="E31" s="202"/>
      <c r="F31" s="202"/>
      <c r="G31" s="202"/>
      <c r="H31" s="202"/>
      <c r="I31" s="202"/>
      <c r="J31" s="189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9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9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9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9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9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9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9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9"/>
    </row>
    <row r="40" spans="2:10">
      <c r="B40" s="40" t="s">
        <v>780</v>
      </c>
      <c r="C40" s="94" t="s">
        <v>94</v>
      </c>
      <c r="D40" s="22" t="s">
        <v>126</v>
      </c>
      <c r="E40" s="202"/>
      <c r="F40" s="202"/>
      <c r="G40" s="202"/>
      <c r="H40" s="202"/>
      <c r="I40" s="202"/>
      <c r="J40" s="189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9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9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9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9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9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9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9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9"/>
    </row>
    <row r="49" spans="2:10">
      <c r="B49" s="113" t="s">
        <v>790</v>
      </c>
      <c r="C49" s="114" t="s">
        <v>791</v>
      </c>
      <c r="D49" s="115" t="s">
        <v>126</v>
      </c>
      <c r="E49" s="200"/>
      <c r="F49" s="200"/>
      <c r="G49" s="200"/>
      <c r="H49" s="200"/>
      <c r="I49" s="200"/>
      <c r="J49" s="189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9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9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9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9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9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9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9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9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9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9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9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9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9"/>
    </row>
    <row r="63" spans="2:10">
      <c r="B63" s="40" t="s">
        <v>814</v>
      </c>
      <c r="C63" s="94" t="s">
        <v>581</v>
      </c>
      <c r="D63" s="22" t="s">
        <v>126</v>
      </c>
      <c r="E63" s="201"/>
      <c r="F63" s="201"/>
      <c r="G63" s="201"/>
      <c r="H63" s="201"/>
      <c r="I63" s="200"/>
      <c r="J63" s="189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9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9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9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9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9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9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9"/>
    </row>
    <row r="71" spans="2:10">
      <c r="B71" s="40" t="s">
        <v>822</v>
      </c>
      <c r="C71" s="94" t="s">
        <v>591</v>
      </c>
      <c r="D71" s="22" t="s">
        <v>126</v>
      </c>
      <c r="E71" s="202"/>
      <c r="F71" s="202"/>
      <c r="G71" s="202"/>
      <c r="H71" s="202"/>
      <c r="I71" s="202"/>
      <c r="J71" s="189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9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9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9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9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9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9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9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9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9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9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9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9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9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9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9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9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9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9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9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9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9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9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9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9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9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9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9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9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9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9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9"/>
    </row>
    <row r="103" spans="2:10" ht="14.5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9"/>
    </row>
    <row r="104" spans="2:10" ht="14.5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9"/>
    </row>
    <row r="105" spans="2:10" ht="14.5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9"/>
    </row>
    <row r="106" spans="2:10" ht="14.5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9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9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9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9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9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9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9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9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9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9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L16" sqref="L16"/>
    </sheetView>
  </sheetViews>
  <sheetFormatPr baseColWidth="10" defaultColWidth="11.453125" defaultRowHeight="14.5"/>
  <cols>
    <col min="1" max="2" width="11.453125" style="111"/>
    <col min="3" max="3" width="58.26953125" style="111" customWidth="1"/>
    <col min="4" max="4" width="11.453125" style="111"/>
    <col min="5" max="6" width="0" style="50" hidden="1" customWidth="1"/>
    <col min="7" max="9" width="11.453125" style="117"/>
    <col min="10" max="16384" width="11.453125" style="111"/>
  </cols>
  <sheetData>
    <row r="1" spans="2:9" customFormat="1">
      <c r="B1" s="12" t="s">
        <v>118</v>
      </c>
    </row>
    <row r="2" spans="2:9" ht="14">
      <c r="B2" s="51" t="s">
        <v>119</v>
      </c>
      <c r="C2" s="52"/>
      <c r="D2" s="28"/>
      <c r="E2" s="252" t="str">
        <f>+Indice!H25</f>
        <v>Costa Rica Gobierno Central Consolidado</v>
      </c>
      <c r="F2" s="252"/>
      <c r="G2" s="252"/>
      <c r="H2" s="252"/>
      <c r="I2" s="252"/>
    </row>
    <row r="3" spans="2:9" ht="14">
      <c r="B3" s="51" t="s">
        <v>900</v>
      </c>
      <c r="C3" s="53"/>
      <c r="D3" s="22"/>
      <c r="E3" s="252" t="s">
        <v>190</v>
      </c>
      <c r="F3" s="252"/>
      <c r="G3" s="252"/>
      <c r="H3" s="252"/>
      <c r="I3" s="252"/>
    </row>
    <row r="4" spans="2:9" ht="15" customHeight="1">
      <c r="B4" s="19"/>
      <c r="C4" s="20"/>
      <c r="D4" s="21"/>
      <c r="E4" s="253" t="s">
        <v>122</v>
      </c>
      <c r="F4" s="254"/>
      <c r="G4" s="254"/>
      <c r="H4" s="254"/>
      <c r="I4" s="254"/>
    </row>
    <row r="5" spans="2:9" ht="15" customHeight="1">
      <c r="B5" s="250" t="s">
        <v>901</v>
      </c>
      <c r="C5" s="251"/>
      <c r="D5" s="22"/>
      <c r="E5" s="255"/>
      <c r="F5" s="256"/>
      <c r="G5" s="256"/>
      <c r="H5" s="256"/>
      <c r="I5" s="256"/>
    </row>
    <row r="6" spans="2:9" ht="14">
      <c r="B6" s="250"/>
      <c r="C6" s="251"/>
      <c r="D6" s="22"/>
      <c r="E6" s="23"/>
      <c r="F6" s="23"/>
      <c r="G6" s="23"/>
      <c r="H6" s="23"/>
      <c r="I6" s="23"/>
    </row>
    <row r="7" spans="2:9" ht="14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14">
      <c r="B8" s="90" t="s">
        <v>902</v>
      </c>
      <c r="C8" s="118" t="s">
        <v>903</v>
      </c>
      <c r="D8" s="119" t="s">
        <v>126</v>
      </c>
      <c r="E8" s="187"/>
      <c r="F8" s="187"/>
      <c r="G8" s="187">
        <v>8885896.4000000004</v>
      </c>
      <c r="H8" s="187">
        <v>8938239.1417906154</v>
      </c>
      <c r="I8" s="187">
        <v>9255557.6204970926</v>
      </c>
    </row>
    <row r="9" spans="2:9" s="121" customFormat="1" ht="14">
      <c r="B9" s="40" t="s">
        <v>904</v>
      </c>
      <c r="C9" s="94" t="s">
        <v>905</v>
      </c>
      <c r="D9" s="28" t="s">
        <v>126</v>
      </c>
      <c r="E9" s="120"/>
      <c r="F9" s="120"/>
      <c r="G9" s="120">
        <v>2267155.7000000002</v>
      </c>
      <c r="H9" s="120">
        <v>2408059.1845450099</v>
      </c>
      <c r="I9" s="120">
        <v>2566409.2179453801</v>
      </c>
    </row>
    <row r="10" spans="2:9" ht="14">
      <c r="B10" s="42" t="s">
        <v>906</v>
      </c>
      <c r="C10" s="95" t="s">
        <v>907</v>
      </c>
      <c r="D10" s="109" t="s">
        <v>126</v>
      </c>
      <c r="E10" s="64"/>
      <c r="F10" s="64"/>
      <c r="G10" s="64">
        <v>302185.02999999997</v>
      </c>
      <c r="H10" s="64">
        <v>287983.14661103982</v>
      </c>
      <c r="I10" s="64">
        <v>239836.94762036993</v>
      </c>
    </row>
    <row r="11" spans="2:9" ht="14">
      <c r="B11" s="42" t="s">
        <v>908</v>
      </c>
      <c r="C11" s="95" t="s">
        <v>909</v>
      </c>
      <c r="D11" s="109" t="s">
        <v>126</v>
      </c>
      <c r="E11" s="64"/>
      <c r="F11" s="64"/>
      <c r="G11" s="64" t="s">
        <v>1207</v>
      </c>
      <c r="H11" s="64">
        <v>0</v>
      </c>
      <c r="I11" s="64">
        <v>0</v>
      </c>
    </row>
    <row r="12" spans="2:9" ht="14">
      <c r="B12" s="42" t="s">
        <v>910</v>
      </c>
      <c r="C12" s="95" t="s">
        <v>911</v>
      </c>
      <c r="D12" s="109" t="s">
        <v>126</v>
      </c>
      <c r="E12" s="64"/>
      <c r="F12" s="64"/>
      <c r="G12" s="64">
        <v>14030.11</v>
      </c>
      <c r="H12" s="64">
        <v>21640.825684249998</v>
      </c>
      <c r="I12" s="64">
        <v>15205.600222780002</v>
      </c>
    </row>
    <row r="13" spans="2:9" ht="14">
      <c r="B13" s="42" t="s">
        <v>912</v>
      </c>
      <c r="C13" s="95" t="s">
        <v>913</v>
      </c>
      <c r="D13" s="109" t="s">
        <v>126</v>
      </c>
      <c r="E13" s="64"/>
      <c r="F13" s="64"/>
      <c r="G13" s="64" t="s">
        <v>1207</v>
      </c>
      <c r="H13" s="64">
        <v>0</v>
      </c>
      <c r="I13" s="64">
        <v>0</v>
      </c>
    </row>
    <row r="14" spans="2:9" ht="14">
      <c r="B14" s="42" t="s">
        <v>914</v>
      </c>
      <c r="C14" s="95" t="s">
        <v>915</v>
      </c>
      <c r="D14" s="109" t="s">
        <v>126</v>
      </c>
      <c r="E14" s="93"/>
      <c r="F14" s="93"/>
      <c r="G14" s="93">
        <v>11400.9</v>
      </c>
      <c r="H14" s="93">
        <v>7123.086893050001</v>
      </c>
      <c r="I14" s="93">
        <v>6626.1651688600014</v>
      </c>
    </row>
    <row r="15" spans="2:9" ht="14">
      <c r="B15" s="42" t="s">
        <v>916</v>
      </c>
      <c r="C15" s="95" t="s">
        <v>917</v>
      </c>
      <c r="D15" s="109" t="s">
        <v>126</v>
      </c>
      <c r="E15" s="64"/>
      <c r="F15" s="64"/>
      <c r="G15" s="64">
        <v>39562.559999999998</v>
      </c>
      <c r="H15" s="64">
        <v>47500.559068540009</v>
      </c>
      <c r="I15" s="64">
        <v>46290.539118679997</v>
      </c>
    </row>
    <row r="16" spans="2:9" ht="14">
      <c r="B16" s="42" t="s">
        <v>918</v>
      </c>
      <c r="C16" s="95" t="s">
        <v>919</v>
      </c>
      <c r="D16" s="109" t="s">
        <v>126</v>
      </c>
      <c r="E16" s="64"/>
      <c r="F16" s="64"/>
      <c r="G16" s="64">
        <v>1899977.1</v>
      </c>
      <c r="H16" s="64">
        <v>2043811.5662881301</v>
      </c>
      <c r="I16" s="64">
        <v>2258449.9658146901</v>
      </c>
    </row>
    <row r="17" spans="2:9" ht="14">
      <c r="B17" s="43" t="s">
        <v>920</v>
      </c>
      <c r="C17" s="122" t="s">
        <v>921</v>
      </c>
      <c r="D17" s="123" t="s">
        <v>126</v>
      </c>
      <c r="E17" s="64"/>
      <c r="F17" s="64"/>
      <c r="G17" s="64" t="s">
        <v>1207</v>
      </c>
      <c r="H17" s="64">
        <v>0</v>
      </c>
      <c r="I17" s="64">
        <v>0</v>
      </c>
    </row>
    <row r="18" spans="2:9" s="121" customFormat="1" ht="14">
      <c r="B18" s="40" t="s">
        <v>922</v>
      </c>
      <c r="C18" s="94" t="s">
        <v>923</v>
      </c>
      <c r="D18" s="206" t="s">
        <v>126</v>
      </c>
      <c r="E18" s="207"/>
      <c r="F18" s="207"/>
      <c r="G18" s="207" t="s">
        <v>1207</v>
      </c>
      <c r="H18" s="207">
        <v>0</v>
      </c>
      <c r="I18" s="207" t="s">
        <v>1207</v>
      </c>
    </row>
    <row r="19" spans="2:9" ht="14">
      <c r="B19" s="42" t="s">
        <v>924</v>
      </c>
      <c r="C19" s="95" t="s">
        <v>925</v>
      </c>
      <c r="D19" s="109" t="s">
        <v>126</v>
      </c>
      <c r="E19" s="64"/>
      <c r="F19" s="64"/>
      <c r="G19" s="64" t="s">
        <v>1207</v>
      </c>
      <c r="H19" s="64">
        <v>0</v>
      </c>
      <c r="I19" s="64" t="s">
        <v>1207</v>
      </c>
    </row>
    <row r="20" spans="2:9" ht="14">
      <c r="B20" s="42" t="s">
        <v>926</v>
      </c>
      <c r="C20" s="95" t="s">
        <v>927</v>
      </c>
      <c r="D20" s="109" t="s">
        <v>126</v>
      </c>
      <c r="E20" s="64"/>
      <c r="F20" s="64"/>
      <c r="G20" s="64" t="s">
        <v>1207</v>
      </c>
      <c r="H20" s="64">
        <v>0</v>
      </c>
      <c r="I20" s="64" t="s">
        <v>1207</v>
      </c>
    </row>
    <row r="21" spans="2:9" ht="14">
      <c r="B21" s="42" t="s">
        <v>928</v>
      </c>
      <c r="C21" s="95" t="s">
        <v>929</v>
      </c>
      <c r="D21" s="109" t="s">
        <v>126</v>
      </c>
      <c r="E21" s="64"/>
      <c r="F21" s="64"/>
      <c r="G21" s="64" t="s">
        <v>1207</v>
      </c>
      <c r="H21" s="64">
        <v>0</v>
      </c>
      <c r="I21" s="64" t="s">
        <v>1207</v>
      </c>
    </row>
    <row r="22" spans="2:9" ht="14">
      <c r="B22" s="42" t="s">
        <v>930</v>
      </c>
      <c r="C22" s="95" t="s">
        <v>931</v>
      </c>
      <c r="D22" s="109" t="s">
        <v>126</v>
      </c>
      <c r="E22" s="64"/>
      <c r="F22" s="64"/>
      <c r="G22" s="64" t="s">
        <v>1207</v>
      </c>
      <c r="H22" s="64">
        <v>0</v>
      </c>
      <c r="I22" s="64"/>
    </row>
    <row r="23" spans="2:9" ht="14">
      <c r="B23" s="43" t="s">
        <v>932</v>
      </c>
      <c r="C23" s="99" t="s">
        <v>933</v>
      </c>
      <c r="D23" s="123" t="s">
        <v>126</v>
      </c>
      <c r="E23" s="68"/>
      <c r="F23" s="68"/>
      <c r="G23" s="68" t="s">
        <v>1207</v>
      </c>
      <c r="H23" s="68">
        <v>0</v>
      </c>
      <c r="I23" s="68" t="s">
        <v>1207</v>
      </c>
    </row>
    <row r="24" spans="2:9" s="121" customFormat="1" ht="14">
      <c r="B24" s="40" t="s">
        <v>934</v>
      </c>
      <c r="C24" s="94" t="s">
        <v>935</v>
      </c>
      <c r="D24" s="206" t="s">
        <v>126</v>
      </c>
      <c r="E24" s="208"/>
      <c r="F24" s="208"/>
      <c r="G24" s="208">
        <v>958092.94</v>
      </c>
      <c r="H24" s="208">
        <v>974543.56604339811</v>
      </c>
      <c r="I24" s="208">
        <v>984451.6646459694</v>
      </c>
    </row>
    <row r="25" spans="2:9" ht="14">
      <c r="B25" s="42" t="s">
        <v>936</v>
      </c>
      <c r="C25" s="95" t="s">
        <v>937</v>
      </c>
      <c r="D25" s="109" t="s">
        <v>126</v>
      </c>
      <c r="E25" s="64"/>
      <c r="F25" s="64"/>
      <c r="G25" s="64" t="s">
        <v>1207</v>
      </c>
      <c r="H25" s="64">
        <v>0</v>
      </c>
      <c r="I25" s="64">
        <v>0</v>
      </c>
    </row>
    <row r="26" spans="2:9" ht="14">
      <c r="B26" s="42" t="s">
        <v>938</v>
      </c>
      <c r="C26" s="95" t="s">
        <v>939</v>
      </c>
      <c r="D26" s="109" t="s">
        <v>126</v>
      </c>
      <c r="E26" s="93"/>
      <c r="F26" s="93"/>
      <c r="G26" s="93">
        <v>44382.59</v>
      </c>
      <c r="H26" s="93">
        <v>42348.98</v>
      </c>
      <c r="I26" s="93">
        <v>41070.007486030016</v>
      </c>
    </row>
    <row r="27" spans="2:9" ht="14">
      <c r="B27" s="42" t="s">
        <v>940</v>
      </c>
      <c r="C27" s="95" t="s">
        <v>941</v>
      </c>
      <c r="D27" s="109" t="s">
        <v>126</v>
      </c>
      <c r="E27" s="64"/>
      <c r="F27" s="64"/>
      <c r="G27" s="64">
        <v>618259.03</v>
      </c>
      <c r="H27" s="64">
        <v>630363.65392991831</v>
      </c>
      <c r="I27" s="64">
        <v>642506.14742533967</v>
      </c>
    </row>
    <row r="28" spans="2:9" ht="14">
      <c r="B28" s="42" t="s">
        <v>942</v>
      </c>
      <c r="C28" s="95" t="s">
        <v>943</v>
      </c>
      <c r="D28" s="109" t="s">
        <v>126</v>
      </c>
      <c r="E28" s="64"/>
      <c r="F28" s="64"/>
      <c r="G28" s="64" t="s">
        <v>1207</v>
      </c>
      <c r="H28" s="64">
        <v>0</v>
      </c>
      <c r="I28" s="64">
        <v>0</v>
      </c>
    </row>
    <row r="29" spans="2:9" ht="14">
      <c r="B29" s="42" t="s">
        <v>944</v>
      </c>
      <c r="C29" s="95" t="s">
        <v>945</v>
      </c>
      <c r="D29" s="109" t="s">
        <v>126</v>
      </c>
      <c r="E29" s="64"/>
      <c r="F29" s="64"/>
      <c r="G29" s="64" t="s">
        <v>1207</v>
      </c>
      <c r="H29" s="64">
        <v>0</v>
      </c>
      <c r="I29" s="64">
        <v>0</v>
      </c>
    </row>
    <row r="30" spans="2:9" ht="14">
      <c r="B30" s="43" t="s">
        <v>946</v>
      </c>
      <c r="C30" s="99" t="s">
        <v>947</v>
      </c>
      <c r="D30" s="123" t="s">
        <v>126</v>
      </c>
      <c r="E30" s="68"/>
      <c r="F30" s="68"/>
      <c r="G30" s="68">
        <v>295451.32</v>
      </c>
      <c r="H30" s="68">
        <v>301830.93211347976</v>
      </c>
      <c r="I30" s="68">
        <v>300875.50973459979</v>
      </c>
    </row>
    <row r="31" spans="2:9" s="121" customFormat="1" ht="14">
      <c r="B31" s="40" t="s">
        <v>948</v>
      </c>
      <c r="C31" s="94" t="s">
        <v>949</v>
      </c>
      <c r="D31" s="206" t="s">
        <v>126</v>
      </c>
      <c r="E31" s="208"/>
      <c r="F31" s="208"/>
      <c r="G31" s="208">
        <v>943608.63000000012</v>
      </c>
      <c r="H31" s="208">
        <v>910413.46902676998</v>
      </c>
      <c r="I31" s="208">
        <v>979196.62567092001</v>
      </c>
    </row>
    <row r="32" spans="2:9" ht="14">
      <c r="B32" s="42" t="s">
        <v>950</v>
      </c>
      <c r="C32" s="95" t="s">
        <v>951</v>
      </c>
      <c r="D32" s="109" t="s">
        <v>126</v>
      </c>
      <c r="E32" s="68"/>
      <c r="F32" s="68"/>
      <c r="G32" s="68">
        <v>220371.46000000005</v>
      </c>
      <c r="H32" s="68">
        <v>217452.49017935997</v>
      </c>
      <c r="I32" s="68">
        <v>234411.52055339</v>
      </c>
    </row>
    <row r="33" spans="2:9" ht="14">
      <c r="B33" s="42" t="s">
        <v>952</v>
      </c>
      <c r="C33" s="95" t="s">
        <v>953</v>
      </c>
      <c r="D33" s="109" t="s">
        <v>126</v>
      </c>
      <c r="E33" s="93"/>
      <c r="F33" s="93"/>
      <c r="G33" s="93">
        <v>208044.81</v>
      </c>
      <c r="H33" s="93">
        <v>182786.34971190995</v>
      </c>
      <c r="I33" s="93">
        <v>209798.41162134992</v>
      </c>
    </row>
    <row r="34" spans="2:9" ht="14">
      <c r="B34" s="42" t="s">
        <v>954</v>
      </c>
      <c r="C34" s="95" t="s">
        <v>955</v>
      </c>
      <c r="D34" s="109" t="s">
        <v>126</v>
      </c>
      <c r="E34" s="93"/>
      <c r="F34" s="93"/>
      <c r="G34" s="93">
        <v>96.96</v>
      </c>
      <c r="H34" s="93">
        <v>73.05</v>
      </c>
      <c r="I34" s="93">
        <v>54.57603443</v>
      </c>
    </row>
    <row r="35" spans="2:9" ht="14">
      <c r="B35" s="42" t="s">
        <v>956</v>
      </c>
      <c r="C35" s="95" t="s">
        <v>957</v>
      </c>
      <c r="D35" s="109" t="s">
        <v>126</v>
      </c>
      <c r="E35" s="64"/>
      <c r="F35" s="64"/>
      <c r="G35" s="64" t="s">
        <v>1207</v>
      </c>
      <c r="H35" s="64">
        <v>0</v>
      </c>
      <c r="I35" s="64">
        <v>0</v>
      </c>
    </row>
    <row r="36" spans="2:9" ht="14">
      <c r="B36" s="42" t="s">
        <v>958</v>
      </c>
      <c r="C36" s="95" t="s">
        <v>959</v>
      </c>
      <c r="D36" s="109" t="s">
        <v>126</v>
      </c>
      <c r="E36" s="64"/>
      <c r="F36" s="64"/>
      <c r="G36" s="64">
        <v>447984.37</v>
      </c>
      <c r="H36" s="64">
        <v>442148.71913550003</v>
      </c>
      <c r="I36" s="64">
        <v>451735.38383929012</v>
      </c>
    </row>
    <row r="37" spans="2:9" ht="14">
      <c r="B37" s="42" t="s">
        <v>960</v>
      </c>
      <c r="C37" s="95" t="s">
        <v>961</v>
      </c>
      <c r="D37" s="109" t="s">
        <v>126</v>
      </c>
      <c r="E37" s="93"/>
      <c r="F37" s="93"/>
      <c r="G37" s="93">
        <v>24179.56</v>
      </c>
      <c r="H37" s="93">
        <v>22875.919999999998</v>
      </c>
      <c r="I37" s="93">
        <v>23270.097385020003</v>
      </c>
    </row>
    <row r="38" spans="2:9" ht="14">
      <c r="B38" s="42" t="s">
        <v>962</v>
      </c>
      <c r="C38" s="95" t="s">
        <v>963</v>
      </c>
      <c r="D38" s="109" t="s">
        <v>126</v>
      </c>
      <c r="E38" s="64"/>
      <c r="F38" s="64"/>
      <c r="G38" s="64">
        <v>20349.370000000003</v>
      </c>
      <c r="H38" s="64">
        <v>23061.65</v>
      </c>
      <c r="I38" s="64">
        <v>38066.996829539989</v>
      </c>
    </row>
    <row r="39" spans="2:9" ht="14">
      <c r="B39" s="42" t="s">
        <v>964</v>
      </c>
      <c r="C39" s="95" t="s">
        <v>965</v>
      </c>
      <c r="D39" s="109" t="s">
        <v>126</v>
      </c>
      <c r="E39" s="64"/>
      <c r="F39" s="64"/>
      <c r="G39" s="64" t="s">
        <v>1207</v>
      </c>
      <c r="H39" s="64">
        <v>0</v>
      </c>
      <c r="I39" s="64">
        <v>0</v>
      </c>
    </row>
    <row r="40" spans="2:9" ht="14">
      <c r="B40" s="43" t="s">
        <v>966</v>
      </c>
      <c r="C40" s="99" t="s">
        <v>967</v>
      </c>
      <c r="D40" s="123" t="s">
        <v>126</v>
      </c>
      <c r="E40" s="64"/>
      <c r="F40" s="64"/>
      <c r="G40" s="64">
        <v>22582.100000000002</v>
      </c>
      <c r="H40" s="64">
        <v>22015.29</v>
      </c>
      <c r="I40" s="64">
        <v>21859.639407900006</v>
      </c>
    </row>
    <row r="41" spans="2:9" s="121" customFormat="1" ht="14">
      <c r="B41" s="40" t="s">
        <v>968</v>
      </c>
      <c r="C41" s="94" t="s">
        <v>969</v>
      </c>
      <c r="D41" s="206" t="s">
        <v>126</v>
      </c>
      <c r="E41" s="207"/>
      <c r="F41" s="207"/>
      <c r="G41" s="207">
        <v>55786.13</v>
      </c>
      <c r="H41" s="207">
        <v>50668.968582320005</v>
      </c>
      <c r="I41" s="207">
        <v>50498.743760710058</v>
      </c>
    </row>
    <row r="42" spans="2:9" ht="14">
      <c r="B42" s="42" t="s">
        <v>970</v>
      </c>
      <c r="C42" s="95" t="s">
        <v>971</v>
      </c>
      <c r="D42" s="109" t="s">
        <v>126</v>
      </c>
      <c r="E42" s="64"/>
      <c r="F42" s="64"/>
      <c r="G42" s="64" t="s">
        <v>1207</v>
      </c>
      <c r="H42" s="64">
        <v>0</v>
      </c>
      <c r="I42" s="64">
        <v>0</v>
      </c>
    </row>
    <row r="43" spans="2:9" ht="14">
      <c r="B43" s="42" t="s">
        <v>972</v>
      </c>
      <c r="C43" s="95" t="s">
        <v>973</v>
      </c>
      <c r="D43" s="109" t="s">
        <v>126</v>
      </c>
      <c r="E43" s="64"/>
      <c r="F43" s="64"/>
      <c r="G43" s="64" t="s">
        <v>1207</v>
      </c>
      <c r="H43" s="64">
        <v>0</v>
      </c>
      <c r="I43" s="64">
        <v>0</v>
      </c>
    </row>
    <row r="44" spans="2:9" ht="14">
      <c r="B44" s="42" t="s">
        <v>974</v>
      </c>
      <c r="C44" s="95" t="s">
        <v>975</v>
      </c>
      <c r="D44" s="109" t="s">
        <v>126</v>
      </c>
      <c r="E44" s="64"/>
      <c r="F44" s="64"/>
      <c r="G44" s="64" t="s">
        <v>1207</v>
      </c>
      <c r="H44" s="64">
        <v>0</v>
      </c>
      <c r="I44" s="64">
        <v>0</v>
      </c>
    </row>
    <row r="45" spans="2:9" ht="14">
      <c r="B45" s="42" t="s">
        <v>976</v>
      </c>
      <c r="C45" s="95" t="s">
        <v>977</v>
      </c>
      <c r="D45" s="109" t="s">
        <v>126</v>
      </c>
      <c r="E45" s="64"/>
      <c r="F45" s="64"/>
      <c r="G45" s="64" t="s">
        <v>1207</v>
      </c>
      <c r="H45" s="64">
        <v>0</v>
      </c>
      <c r="I45" s="64">
        <v>0</v>
      </c>
    </row>
    <row r="46" spans="2:9" ht="14">
      <c r="B46" s="42" t="s">
        <v>978</v>
      </c>
      <c r="C46" s="95" t="s">
        <v>979</v>
      </c>
      <c r="D46" s="109" t="s">
        <v>126</v>
      </c>
      <c r="E46" s="64"/>
      <c r="F46" s="64"/>
      <c r="G46" s="64">
        <v>0</v>
      </c>
      <c r="H46" s="64">
        <v>0</v>
      </c>
      <c r="I46" s="64">
        <v>0</v>
      </c>
    </row>
    <row r="47" spans="2:9" ht="14">
      <c r="B47" s="43" t="s">
        <v>980</v>
      </c>
      <c r="C47" s="99" t="s">
        <v>981</v>
      </c>
      <c r="D47" s="123" t="s">
        <v>126</v>
      </c>
      <c r="E47" s="64"/>
      <c r="F47" s="64"/>
      <c r="G47" s="64">
        <v>55786.13</v>
      </c>
      <c r="H47" s="64">
        <v>50668.968582320005</v>
      </c>
      <c r="I47" s="64">
        <v>50498.743760710058</v>
      </c>
    </row>
    <row r="48" spans="2:9" s="121" customFormat="1" ht="14">
      <c r="B48" s="40" t="s">
        <v>982</v>
      </c>
      <c r="C48" s="94" t="s">
        <v>983</v>
      </c>
      <c r="D48" s="206" t="s">
        <v>126</v>
      </c>
      <c r="E48" s="207"/>
      <c r="F48" s="207"/>
      <c r="G48" s="207">
        <v>14559.34</v>
      </c>
      <c r="H48" s="207">
        <v>10283.016550849999</v>
      </c>
      <c r="I48" s="207">
        <v>9032.322038530001</v>
      </c>
    </row>
    <row r="49" spans="2:9" ht="14">
      <c r="B49" s="42" t="s">
        <v>984</v>
      </c>
      <c r="C49" s="95" t="s">
        <v>985</v>
      </c>
      <c r="D49" s="109" t="s">
        <v>126</v>
      </c>
      <c r="E49" s="64"/>
      <c r="F49" s="64"/>
      <c r="G49" s="64">
        <v>6709.46</v>
      </c>
      <c r="H49" s="64">
        <v>5392.83</v>
      </c>
      <c r="I49" s="64">
        <v>5006.1929453199991</v>
      </c>
    </row>
    <row r="50" spans="2:9" ht="14">
      <c r="B50" s="42" t="s">
        <v>986</v>
      </c>
      <c r="C50" s="95" t="s">
        <v>987</v>
      </c>
      <c r="D50" s="109" t="s">
        <v>126</v>
      </c>
      <c r="E50" s="64"/>
      <c r="F50" s="64"/>
      <c r="G50" s="64" t="s">
        <v>1207</v>
      </c>
      <c r="H50" s="64">
        <v>0</v>
      </c>
      <c r="I50" s="64">
        <v>0</v>
      </c>
    </row>
    <row r="51" spans="2:9" ht="14">
      <c r="B51" s="42" t="s">
        <v>988</v>
      </c>
      <c r="C51" s="95" t="s">
        <v>989</v>
      </c>
      <c r="D51" s="109" t="s">
        <v>126</v>
      </c>
      <c r="E51" s="64"/>
      <c r="F51" s="64"/>
      <c r="G51" s="64" t="s">
        <v>1207</v>
      </c>
      <c r="H51" s="64">
        <v>0</v>
      </c>
      <c r="I51" s="64">
        <v>0</v>
      </c>
    </row>
    <row r="52" spans="2:9" ht="14">
      <c r="B52" s="42" t="s">
        <v>990</v>
      </c>
      <c r="C52" s="95" t="s">
        <v>991</v>
      </c>
      <c r="D52" s="109" t="s">
        <v>126</v>
      </c>
      <c r="E52" s="64"/>
      <c r="F52" s="64"/>
      <c r="G52" s="64" t="s">
        <v>1207</v>
      </c>
      <c r="H52" s="64">
        <v>0</v>
      </c>
      <c r="I52" s="64">
        <v>0</v>
      </c>
    </row>
    <row r="53" spans="2:9" ht="14">
      <c r="B53" s="42" t="s">
        <v>992</v>
      </c>
      <c r="C53" s="95" t="s">
        <v>993</v>
      </c>
      <c r="D53" s="109" t="s">
        <v>126</v>
      </c>
      <c r="E53" s="64"/>
      <c r="F53" s="64"/>
      <c r="G53" s="64" t="s">
        <v>1207</v>
      </c>
      <c r="H53" s="64">
        <v>0</v>
      </c>
      <c r="I53" s="64">
        <v>0</v>
      </c>
    </row>
    <row r="54" spans="2:9" ht="14">
      <c r="B54" s="43" t="s">
        <v>994</v>
      </c>
      <c r="C54" s="99" t="s">
        <v>995</v>
      </c>
      <c r="D54" s="123" t="s">
        <v>126</v>
      </c>
      <c r="E54" s="64"/>
      <c r="F54" s="64"/>
      <c r="G54" s="64">
        <v>7849.88</v>
      </c>
      <c r="H54" s="64">
        <v>4890.1865508500005</v>
      </c>
      <c r="I54" s="64">
        <v>4026.1290932100028</v>
      </c>
    </row>
    <row r="55" spans="2:9" s="121" customFormat="1" ht="14">
      <c r="B55" s="40" t="s">
        <v>996</v>
      </c>
      <c r="C55" s="94" t="s">
        <v>997</v>
      </c>
      <c r="D55" s="206" t="s">
        <v>126</v>
      </c>
      <c r="E55" s="207"/>
      <c r="F55" s="207"/>
      <c r="G55" s="207">
        <v>378541.51</v>
      </c>
      <c r="H55" s="207">
        <v>309311.89735581976</v>
      </c>
      <c r="I55" s="207">
        <v>309863.39444789977</v>
      </c>
    </row>
    <row r="56" spans="2:9" ht="14">
      <c r="B56" s="42" t="s">
        <v>998</v>
      </c>
      <c r="C56" s="95" t="s">
        <v>999</v>
      </c>
      <c r="D56" s="109" t="s">
        <v>126</v>
      </c>
      <c r="E56" s="64"/>
      <c r="F56" s="64"/>
      <c r="G56" s="64" t="s">
        <v>1207</v>
      </c>
      <c r="H56" s="64">
        <v>0</v>
      </c>
      <c r="I56" s="64">
        <v>0</v>
      </c>
    </row>
    <row r="57" spans="2:9" ht="14">
      <c r="B57" s="42" t="s">
        <v>1000</v>
      </c>
      <c r="C57" s="95" t="s">
        <v>1001</v>
      </c>
      <c r="D57" s="109" t="s">
        <v>126</v>
      </c>
      <c r="E57" s="64"/>
      <c r="F57" s="64"/>
      <c r="G57" s="64" t="s">
        <v>1207</v>
      </c>
      <c r="H57" s="64">
        <v>0</v>
      </c>
      <c r="I57" s="64">
        <v>0</v>
      </c>
    </row>
    <row r="58" spans="2:9" ht="14">
      <c r="B58" s="42" t="s">
        <v>1002</v>
      </c>
      <c r="C58" s="95" t="s">
        <v>1003</v>
      </c>
      <c r="D58" s="109" t="s">
        <v>126</v>
      </c>
      <c r="E58" s="64"/>
      <c r="F58" s="64"/>
      <c r="G58" s="64" t="s">
        <v>1207</v>
      </c>
      <c r="H58" s="64">
        <v>0</v>
      </c>
      <c r="I58" s="64">
        <v>0</v>
      </c>
    </row>
    <row r="59" spans="2:9" ht="14">
      <c r="B59" s="42" t="s">
        <v>1004</v>
      </c>
      <c r="C59" s="95" t="s">
        <v>1005</v>
      </c>
      <c r="D59" s="109" t="s">
        <v>126</v>
      </c>
      <c r="E59" s="64"/>
      <c r="F59" s="64"/>
      <c r="G59" s="64">
        <v>378541.51</v>
      </c>
      <c r="H59" s="64">
        <v>309311.89735581976</v>
      </c>
      <c r="I59" s="64">
        <v>309863.39444789977</v>
      </c>
    </row>
    <row r="60" spans="2:9" ht="14">
      <c r="B60" s="42" t="s">
        <v>1006</v>
      </c>
      <c r="C60" s="95" t="s">
        <v>1007</v>
      </c>
      <c r="D60" s="109" t="s">
        <v>126</v>
      </c>
      <c r="E60" s="64"/>
      <c r="F60" s="64"/>
      <c r="G60" s="64" t="s">
        <v>1207</v>
      </c>
      <c r="H60" s="64">
        <v>0</v>
      </c>
      <c r="I60" s="64">
        <v>0</v>
      </c>
    </row>
    <row r="61" spans="2:9" ht="14">
      <c r="B61" s="43" t="s">
        <v>1008</v>
      </c>
      <c r="C61" s="99" t="s">
        <v>1009</v>
      </c>
      <c r="D61" s="123" t="s">
        <v>126</v>
      </c>
      <c r="E61" s="64"/>
      <c r="F61" s="64"/>
      <c r="G61" s="64" t="s">
        <v>1207</v>
      </c>
      <c r="H61" s="64">
        <v>0</v>
      </c>
      <c r="I61" s="64">
        <v>0</v>
      </c>
    </row>
    <row r="62" spans="2:9" s="121" customFormat="1" ht="14">
      <c r="B62" s="40" t="s">
        <v>1010</v>
      </c>
      <c r="C62" s="94" t="s">
        <v>1011</v>
      </c>
      <c r="D62" s="206" t="s">
        <v>126</v>
      </c>
      <c r="E62" s="207"/>
      <c r="F62" s="207"/>
      <c r="G62" s="207">
        <v>57054.66</v>
      </c>
      <c r="H62" s="207">
        <v>57740.573310940017</v>
      </c>
      <c r="I62" s="207">
        <v>60016.068082040001</v>
      </c>
    </row>
    <row r="63" spans="2:9" ht="14">
      <c r="B63" s="42" t="s">
        <v>1012</v>
      </c>
      <c r="C63" s="95" t="s">
        <v>1013</v>
      </c>
      <c r="D63" s="109" t="s">
        <v>126</v>
      </c>
      <c r="E63" s="64"/>
      <c r="F63" s="64"/>
      <c r="G63" s="64">
        <v>12405.050000000001</v>
      </c>
      <c r="H63" s="64">
        <v>11061.1</v>
      </c>
      <c r="I63" s="64">
        <v>14637.934588549999</v>
      </c>
    </row>
    <row r="64" spans="2:9" ht="14">
      <c r="B64" s="42" t="s">
        <v>1014</v>
      </c>
      <c r="C64" s="95" t="s">
        <v>1015</v>
      </c>
      <c r="D64" s="109" t="s">
        <v>126</v>
      </c>
      <c r="E64" s="64"/>
      <c r="F64" s="64"/>
      <c r="G64" s="64">
        <v>37991.68</v>
      </c>
      <c r="H64" s="64">
        <v>40372.12331094002</v>
      </c>
      <c r="I64" s="64">
        <v>39616.212997679999</v>
      </c>
    </row>
    <row r="65" spans="2:9" ht="14">
      <c r="B65" s="42" t="s">
        <v>1016</v>
      </c>
      <c r="C65" s="95" t="s">
        <v>1017</v>
      </c>
      <c r="D65" s="109" t="s">
        <v>126</v>
      </c>
      <c r="E65" s="64"/>
      <c r="F65" s="64"/>
      <c r="G65" s="64">
        <v>6657.93</v>
      </c>
      <c r="H65" s="64">
        <v>6307.35</v>
      </c>
      <c r="I65" s="64">
        <v>5761.9204958099999</v>
      </c>
    </row>
    <row r="66" spans="2:9" ht="14">
      <c r="B66" s="42" t="s">
        <v>1018</v>
      </c>
      <c r="C66" s="95" t="s">
        <v>1019</v>
      </c>
      <c r="D66" s="109" t="s">
        <v>126</v>
      </c>
      <c r="E66" s="64"/>
      <c r="F66" s="64"/>
      <c r="G66" s="64" t="s">
        <v>1207</v>
      </c>
      <c r="H66" s="64">
        <v>0</v>
      </c>
      <c r="I66" s="64">
        <v>0</v>
      </c>
    </row>
    <row r="67" spans="2:9" ht="14">
      <c r="B67" s="42" t="s">
        <v>1020</v>
      </c>
      <c r="C67" s="95" t="s">
        <v>1021</v>
      </c>
      <c r="D67" s="109" t="s">
        <v>126</v>
      </c>
      <c r="E67" s="64"/>
      <c r="F67" s="64"/>
      <c r="G67" s="64" t="s">
        <v>1207</v>
      </c>
      <c r="H67" s="64">
        <v>0</v>
      </c>
      <c r="I67" s="64">
        <v>0</v>
      </c>
    </row>
    <row r="68" spans="2:9" ht="14">
      <c r="B68" s="43" t="s">
        <v>1022</v>
      </c>
      <c r="C68" s="99" t="s">
        <v>1023</v>
      </c>
      <c r="D68" s="123" t="s">
        <v>126</v>
      </c>
      <c r="E68" s="64"/>
      <c r="F68" s="64"/>
      <c r="G68" s="64" t="s">
        <v>1207</v>
      </c>
      <c r="H68" s="64">
        <v>0</v>
      </c>
      <c r="I68" s="64">
        <v>0</v>
      </c>
    </row>
    <row r="69" spans="2:9" s="121" customFormat="1" ht="14">
      <c r="B69" s="40" t="s">
        <v>1024</v>
      </c>
      <c r="C69" s="94" t="s">
        <v>1025</v>
      </c>
      <c r="D69" s="206" t="s">
        <v>126</v>
      </c>
      <c r="E69" s="207"/>
      <c r="F69" s="207"/>
      <c r="G69" s="207">
        <v>2597376.44</v>
      </c>
      <c r="H69" s="207">
        <v>2567571.0324041178</v>
      </c>
      <c r="I69" s="207">
        <v>2619217.4944999539</v>
      </c>
    </row>
    <row r="70" spans="2:9" ht="14">
      <c r="B70" s="42" t="s">
        <v>1026</v>
      </c>
      <c r="C70" s="95" t="s">
        <v>1027</v>
      </c>
      <c r="D70" s="109" t="s">
        <v>126</v>
      </c>
      <c r="E70" s="64"/>
      <c r="F70" s="64"/>
      <c r="G70" s="64" t="s">
        <v>1207</v>
      </c>
      <c r="H70" s="64">
        <v>0</v>
      </c>
      <c r="I70" s="64">
        <v>0</v>
      </c>
    </row>
    <row r="71" spans="2:9" ht="14">
      <c r="B71" s="42" t="s">
        <v>1028</v>
      </c>
      <c r="C71" s="95" t="s">
        <v>1029</v>
      </c>
      <c r="D71" s="109" t="s">
        <v>126</v>
      </c>
      <c r="E71" s="64"/>
      <c r="F71" s="64"/>
      <c r="G71" s="64" t="s">
        <v>1207</v>
      </c>
      <c r="H71" s="64">
        <v>0</v>
      </c>
      <c r="I71" s="64">
        <v>0</v>
      </c>
    </row>
    <row r="72" spans="2:9" ht="14">
      <c r="B72" s="42" t="s">
        <v>1030</v>
      </c>
      <c r="C72" s="95" t="s">
        <v>1031</v>
      </c>
      <c r="D72" s="109" t="s">
        <v>126</v>
      </c>
      <c r="E72" s="64"/>
      <c r="F72" s="64"/>
      <c r="G72" s="64">
        <v>7724.25</v>
      </c>
      <c r="H72" s="64">
        <v>7237.77</v>
      </c>
      <c r="I72" s="64">
        <v>7466.3787283999973</v>
      </c>
    </row>
    <row r="73" spans="2:9" ht="14">
      <c r="B73" s="42" t="s">
        <v>1032</v>
      </c>
      <c r="C73" s="95" t="s">
        <v>1033</v>
      </c>
      <c r="D73" s="109" t="s">
        <v>126</v>
      </c>
      <c r="E73" s="64"/>
      <c r="F73" s="64"/>
      <c r="G73" s="64">
        <v>600808.27</v>
      </c>
      <c r="H73" s="64">
        <v>596241.14999999991</v>
      </c>
      <c r="I73" s="64">
        <v>606646.24705652043</v>
      </c>
    </row>
    <row r="74" spans="2:9" ht="14">
      <c r="B74" s="42" t="s">
        <v>1034</v>
      </c>
      <c r="C74" s="95" t="s">
        <v>1035</v>
      </c>
      <c r="D74" s="109" t="s">
        <v>126</v>
      </c>
      <c r="E74" s="64"/>
      <c r="F74" s="64"/>
      <c r="G74" s="64">
        <v>95793.39</v>
      </c>
      <c r="H74" s="64">
        <v>101682.54000000001</v>
      </c>
      <c r="I74" s="64">
        <v>107258.39362898997</v>
      </c>
    </row>
    <row r="75" spans="2:9" ht="14">
      <c r="B75" s="42" t="s">
        <v>1036</v>
      </c>
      <c r="C75" s="95" t="s">
        <v>1037</v>
      </c>
      <c r="D75" s="109" t="s">
        <v>126</v>
      </c>
      <c r="E75" s="64"/>
      <c r="F75" s="64"/>
      <c r="G75" s="64" t="s">
        <v>1207</v>
      </c>
      <c r="H75" s="64">
        <v>0</v>
      </c>
      <c r="I75" s="64">
        <v>0</v>
      </c>
    </row>
    <row r="76" spans="2:9" ht="14">
      <c r="B76" s="42" t="s">
        <v>1038</v>
      </c>
      <c r="C76" s="95" t="s">
        <v>1039</v>
      </c>
      <c r="D76" s="109" t="s">
        <v>126</v>
      </c>
      <c r="E76" s="64"/>
      <c r="F76" s="64"/>
      <c r="G76" s="64" t="s">
        <v>1207</v>
      </c>
      <c r="H76" s="64">
        <v>0</v>
      </c>
      <c r="I76" s="64">
        <v>0</v>
      </c>
    </row>
    <row r="77" spans="2:9" ht="14">
      <c r="B77" s="43" t="s">
        <v>1040</v>
      </c>
      <c r="C77" s="99" t="s">
        <v>1041</v>
      </c>
      <c r="D77" s="123" t="s">
        <v>126</v>
      </c>
      <c r="E77" s="64"/>
      <c r="F77" s="64"/>
      <c r="G77" s="64">
        <v>1893050.5299999998</v>
      </c>
      <c r="H77" s="64">
        <v>1862409.5724041178</v>
      </c>
      <c r="I77" s="64">
        <v>1897846.4750860436</v>
      </c>
    </row>
    <row r="78" spans="2:9" s="121" customFormat="1" ht="14">
      <c r="B78" s="40" t="s">
        <v>1042</v>
      </c>
      <c r="C78" s="94" t="s">
        <v>1043</v>
      </c>
      <c r="D78" s="206" t="s">
        <v>126</v>
      </c>
      <c r="E78" s="207"/>
      <c r="F78" s="207"/>
      <c r="G78" s="207">
        <v>1613721.05</v>
      </c>
      <c r="H78" s="207">
        <v>1649647.4339713904</v>
      </c>
      <c r="I78" s="207">
        <v>1676872.0894056901</v>
      </c>
    </row>
    <row r="79" spans="2:9" ht="14">
      <c r="B79" s="42" t="s">
        <v>1044</v>
      </c>
      <c r="C79" s="95" t="s">
        <v>1045</v>
      </c>
      <c r="D79" s="109" t="s">
        <v>126</v>
      </c>
      <c r="E79" s="64"/>
      <c r="F79" s="64"/>
      <c r="G79" s="64" t="s">
        <v>1207</v>
      </c>
      <c r="H79" s="64">
        <v>0</v>
      </c>
      <c r="I79" s="64">
        <v>0</v>
      </c>
    </row>
    <row r="80" spans="2:9" ht="14">
      <c r="B80" s="42" t="s">
        <v>1046</v>
      </c>
      <c r="C80" s="95" t="s">
        <v>1047</v>
      </c>
      <c r="D80" s="109" t="s">
        <v>126</v>
      </c>
      <c r="E80" s="64"/>
      <c r="F80" s="64"/>
      <c r="G80" s="64">
        <v>1253227.44</v>
      </c>
      <c r="H80" s="64">
        <v>1277136.4039713901</v>
      </c>
      <c r="I80" s="64">
        <v>1314415.5529899499</v>
      </c>
    </row>
    <row r="81" spans="2:9" ht="14">
      <c r="B81" s="42" t="s">
        <v>1048</v>
      </c>
      <c r="C81" s="95" t="s">
        <v>1049</v>
      </c>
      <c r="D81" s="109" t="s">
        <v>126</v>
      </c>
      <c r="E81" s="64"/>
      <c r="F81" s="64"/>
      <c r="G81" s="64" t="s">
        <v>1207</v>
      </c>
      <c r="H81" s="64">
        <v>0</v>
      </c>
      <c r="I81" s="64">
        <v>0</v>
      </c>
    </row>
    <row r="82" spans="2:9" ht="14">
      <c r="B82" s="42" t="s">
        <v>1050</v>
      </c>
      <c r="C82" s="95" t="s">
        <v>1051</v>
      </c>
      <c r="D82" s="109" t="s">
        <v>126</v>
      </c>
      <c r="E82" s="64"/>
      <c r="F82" s="64"/>
      <c r="G82" s="64">
        <v>344437.42</v>
      </c>
      <c r="H82" s="64">
        <v>359957.33</v>
      </c>
      <c r="I82" s="64">
        <v>344763.45078684005</v>
      </c>
    </row>
    <row r="83" spans="2:9" ht="14">
      <c r="B83" s="42" t="s">
        <v>1052</v>
      </c>
      <c r="C83" s="95" t="s">
        <v>1053</v>
      </c>
      <c r="D83" s="109" t="s">
        <v>126</v>
      </c>
      <c r="E83" s="64"/>
      <c r="F83" s="64"/>
      <c r="G83" s="64" t="s">
        <v>1207</v>
      </c>
      <c r="H83" s="64">
        <v>0</v>
      </c>
      <c r="I83" s="64">
        <v>0</v>
      </c>
    </row>
    <row r="84" spans="2:9" ht="14">
      <c r="B84" s="42" t="s">
        <v>1054</v>
      </c>
      <c r="C84" s="95" t="s">
        <v>1055</v>
      </c>
      <c r="D84" s="109" t="s">
        <v>126</v>
      </c>
      <c r="E84" s="64"/>
      <c r="F84" s="64"/>
      <c r="G84" s="64" t="s">
        <v>1207</v>
      </c>
      <c r="H84" s="64">
        <v>0</v>
      </c>
      <c r="I84" s="64">
        <v>0</v>
      </c>
    </row>
    <row r="85" spans="2:9" ht="14">
      <c r="B85" s="42" t="s">
        <v>1056</v>
      </c>
      <c r="C85" s="95" t="s">
        <v>1057</v>
      </c>
      <c r="D85" s="109" t="s">
        <v>126</v>
      </c>
      <c r="E85" s="64"/>
      <c r="F85" s="64"/>
      <c r="G85" s="64">
        <v>15393.36</v>
      </c>
      <c r="H85" s="64">
        <v>11589.85</v>
      </c>
      <c r="I85" s="64">
        <v>16577.686088310002</v>
      </c>
    </row>
    <row r="86" spans="2:9" ht="14">
      <c r="B86" s="42" t="s">
        <v>1058</v>
      </c>
      <c r="C86" s="95" t="s">
        <v>1059</v>
      </c>
      <c r="D86" s="109" t="s">
        <v>126</v>
      </c>
      <c r="E86" s="64"/>
      <c r="F86" s="64"/>
      <c r="G86" s="64" t="s">
        <v>1207</v>
      </c>
      <c r="H86" s="64">
        <v>0</v>
      </c>
      <c r="I86" s="64">
        <v>0</v>
      </c>
    </row>
    <row r="87" spans="2:9" ht="14">
      <c r="B87" s="42" t="s">
        <v>1060</v>
      </c>
      <c r="C87" s="95" t="s">
        <v>1061</v>
      </c>
      <c r="D87" s="110" t="s">
        <v>126</v>
      </c>
      <c r="E87" s="64"/>
      <c r="F87" s="64"/>
      <c r="G87" s="64">
        <v>662.82999999999993</v>
      </c>
      <c r="H87" s="64">
        <v>963.85</v>
      </c>
      <c r="I87" s="64">
        <v>1115.39954059</v>
      </c>
    </row>
    <row r="88" spans="2:9" ht="14">
      <c r="B88" s="124" t="s">
        <v>1062</v>
      </c>
      <c r="C88" s="125" t="s">
        <v>1063</v>
      </c>
      <c r="D88" s="125" t="s">
        <v>126</v>
      </c>
      <c r="E88" s="64"/>
      <c r="F88" s="64"/>
      <c r="G88" s="64">
        <v>2.3283064365386963E-10</v>
      </c>
      <c r="H88" s="64">
        <v>-6.9849193096160889E-10</v>
      </c>
      <c r="I88" s="64">
        <v>-1.1641532182693481E-9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42.54296875" style="111" customWidth="1"/>
    <col min="4" max="258" width="11.453125" style="111"/>
    <col min="259" max="259" width="42.54296875" style="111" customWidth="1"/>
    <col min="260" max="514" width="11.453125" style="111"/>
    <col min="515" max="515" width="42.54296875" style="111" customWidth="1"/>
    <col min="516" max="770" width="11.453125" style="111"/>
    <col min="771" max="771" width="42.54296875" style="111" customWidth="1"/>
    <col min="772" max="1026" width="11.453125" style="111"/>
    <col min="1027" max="1027" width="42.54296875" style="111" customWidth="1"/>
    <col min="1028" max="1282" width="11.453125" style="111"/>
    <col min="1283" max="1283" width="42.54296875" style="111" customWidth="1"/>
    <col min="1284" max="1538" width="11.453125" style="111"/>
    <col min="1539" max="1539" width="42.54296875" style="111" customWidth="1"/>
    <col min="1540" max="1794" width="11.453125" style="111"/>
    <col min="1795" max="1795" width="42.54296875" style="111" customWidth="1"/>
    <col min="1796" max="2050" width="11.453125" style="111"/>
    <col min="2051" max="2051" width="42.54296875" style="111" customWidth="1"/>
    <col min="2052" max="2306" width="11.453125" style="111"/>
    <col min="2307" max="2307" width="42.54296875" style="111" customWidth="1"/>
    <col min="2308" max="2562" width="11.453125" style="111"/>
    <col min="2563" max="2563" width="42.54296875" style="111" customWidth="1"/>
    <col min="2564" max="2818" width="11.453125" style="111"/>
    <col min="2819" max="2819" width="42.54296875" style="111" customWidth="1"/>
    <col min="2820" max="3074" width="11.453125" style="111"/>
    <col min="3075" max="3075" width="42.54296875" style="111" customWidth="1"/>
    <col min="3076" max="3330" width="11.453125" style="111"/>
    <col min="3331" max="3331" width="42.54296875" style="111" customWidth="1"/>
    <col min="3332" max="3586" width="11.453125" style="111"/>
    <col min="3587" max="3587" width="42.54296875" style="111" customWidth="1"/>
    <col min="3588" max="3842" width="11.453125" style="111"/>
    <col min="3843" max="3843" width="42.54296875" style="111" customWidth="1"/>
    <col min="3844" max="4098" width="11.453125" style="111"/>
    <col min="4099" max="4099" width="42.54296875" style="111" customWidth="1"/>
    <col min="4100" max="4354" width="11.453125" style="111"/>
    <col min="4355" max="4355" width="42.54296875" style="111" customWidth="1"/>
    <col min="4356" max="4610" width="11.453125" style="111"/>
    <col min="4611" max="4611" width="42.54296875" style="111" customWidth="1"/>
    <col min="4612" max="4866" width="11.453125" style="111"/>
    <col min="4867" max="4867" width="42.54296875" style="111" customWidth="1"/>
    <col min="4868" max="5122" width="11.453125" style="111"/>
    <col min="5123" max="5123" width="42.54296875" style="111" customWidth="1"/>
    <col min="5124" max="5378" width="11.453125" style="111"/>
    <col min="5379" max="5379" width="42.54296875" style="111" customWidth="1"/>
    <col min="5380" max="5634" width="11.453125" style="111"/>
    <col min="5635" max="5635" width="42.54296875" style="111" customWidth="1"/>
    <col min="5636" max="5890" width="11.453125" style="111"/>
    <col min="5891" max="5891" width="42.54296875" style="111" customWidth="1"/>
    <col min="5892" max="6146" width="11.453125" style="111"/>
    <col min="6147" max="6147" width="42.54296875" style="111" customWidth="1"/>
    <col min="6148" max="6402" width="11.453125" style="111"/>
    <col min="6403" max="6403" width="42.54296875" style="111" customWidth="1"/>
    <col min="6404" max="6658" width="11.453125" style="111"/>
    <col min="6659" max="6659" width="42.54296875" style="111" customWidth="1"/>
    <col min="6660" max="6914" width="11.453125" style="111"/>
    <col min="6915" max="6915" width="42.54296875" style="111" customWidth="1"/>
    <col min="6916" max="7170" width="11.453125" style="111"/>
    <col min="7171" max="7171" width="42.54296875" style="111" customWidth="1"/>
    <col min="7172" max="7426" width="11.453125" style="111"/>
    <col min="7427" max="7427" width="42.54296875" style="111" customWidth="1"/>
    <col min="7428" max="7682" width="11.453125" style="111"/>
    <col min="7683" max="7683" width="42.54296875" style="111" customWidth="1"/>
    <col min="7684" max="7938" width="11.453125" style="111"/>
    <col min="7939" max="7939" width="42.54296875" style="111" customWidth="1"/>
    <col min="7940" max="8194" width="11.453125" style="111"/>
    <col min="8195" max="8195" width="42.54296875" style="111" customWidth="1"/>
    <col min="8196" max="8450" width="11.453125" style="111"/>
    <col min="8451" max="8451" width="42.54296875" style="111" customWidth="1"/>
    <col min="8452" max="8706" width="11.453125" style="111"/>
    <col min="8707" max="8707" width="42.54296875" style="111" customWidth="1"/>
    <col min="8708" max="8962" width="11.453125" style="111"/>
    <col min="8963" max="8963" width="42.54296875" style="111" customWidth="1"/>
    <col min="8964" max="9218" width="11.453125" style="111"/>
    <col min="9219" max="9219" width="42.54296875" style="111" customWidth="1"/>
    <col min="9220" max="9474" width="11.453125" style="111"/>
    <col min="9475" max="9475" width="42.54296875" style="111" customWidth="1"/>
    <col min="9476" max="9730" width="11.453125" style="111"/>
    <col min="9731" max="9731" width="42.54296875" style="111" customWidth="1"/>
    <col min="9732" max="9986" width="11.453125" style="111"/>
    <col min="9987" max="9987" width="42.54296875" style="111" customWidth="1"/>
    <col min="9988" max="10242" width="11.453125" style="111"/>
    <col min="10243" max="10243" width="42.54296875" style="111" customWidth="1"/>
    <col min="10244" max="10498" width="11.453125" style="111"/>
    <col min="10499" max="10499" width="42.54296875" style="111" customWidth="1"/>
    <col min="10500" max="10754" width="11.453125" style="111"/>
    <col min="10755" max="10755" width="42.54296875" style="111" customWidth="1"/>
    <col min="10756" max="11010" width="11.453125" style="111"/>
    <col min="11011" max="11011" width="42.54296875" style="111" customWidth="1"/>
    <col min="11012" max="11266" width="11.453125" style="111"/>
    <col min="11267" max="11267" width="42.54296875" style="111" customWidth="1"/>
    <col min="11268" max="11522" width="11.453125" style="111"/>
    <col min="11523" max="11523" width="42.54296875" style="111" customWidth="1"/>
    <col min="11524" max="11778" width="11.453125" style="111"/>
    <col min="11779" max="11779" width="42.54296875" style="111" customWidth="1"/>
    <col min="11780" max="12034" width="11.453125" style="111"/>
    <col min="12035" max="12035" width="42.54296875" style="111" customWidth="1"/>
    <col min="12036" max="12290" width="11.453125" style="111"/>
    <col min="12291" max="12291" width="42.54296875" style="111" customWidth="1"/>
    <col min="12292" max="12546" width="11.453125" style="111"/>
    <col min="12547" max="12547" width="42.54296875" style="111" customWidth="1"/>
    <col min="12548" max="12802" width="11.453125" style="111"/>
    <col min="12803" max="12803" width="42.54296875" style="111" customWidth="1"/>
    <col min="12804" max="13058" width="11.453125" style="111"/>
    <col min="13059" max="13059" width="42.54296875" style="111" customWidth="1"/>
    <col min="13060" max="13314" width="11.453125" style="111"/>
    <col min="13315" max="13315" width="42.54296875" style="111" customWidth="1"/>
    <col min="13316" max="13570" width="11.453125" style="111"/>
    <col min="13571" max="13571" width="42.54296875" style="111" customWidth="1"/>
    <col min="13572" max="13826" width="11.453125" style="111"/>
    <col min="13827" max="13827" width="42.54296875" style="111" customWidth="1"/>
    <col min="13828" max="14082" width="11.453125" style="111"/>
    <col min="14083" max="14083" width="42.54296875" style="111" customWidth="1"/>
    <col min="14084" max="14338" width="11.453125" style="111"/>
    <col min="14339" max="14339" width="42.54296875" style="111" customWidth="1"/>
    <col min="14340" max="14594" width="11.453125" style="111"/>
    <col min="14595" max="14595" width="42.54296875" style="111" customWidth="1"/>
    <col min="14596" max="14850" width="11.453125" style="111"/>
    <col min="14851" max="14851" width="42.54296875" style="111" customWidth="1"/>
    <col min="14852" max="15106" width="11.453125" style="111"/>
    <col min="15107" max="15107" width="42.54296875" style="111" customWidth="1"/>
    <col min="15108" max="15362" width="11.453125" style="111"/>
    <col min="15363" max="15363" width="42.54296875" style="111" customWidth="1"/>
    <col min="15364" max="15618" width="11.453125" style="111"/>
    <col min="15619" max="15619" width="42.54296875" style="111" customWidth="1"/>
    <col min="15620" max="15874" width="11.453125" style="111"/>
    <col min="15875" max="15875" width="42.54296875" style="111" customWidth="1"/>
    <col min="15876" max="16130" width="11.453125" style="111"/>
    <col min="16131" max="16131" width="42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1" t="str">
        <f>+'Erogación funciones de Gobierno'!E2:I2</f>
        <v>Costa Rica Gobierno Central Consolidado</v>
      </c>
      <c r="F2" s="241"/>
      <c r="G2" s="241"/>
      <c r="H2" s="241"/>
      <c r="I2" s="241"/>
    </row>
    <row r="3" spans="2:9" ht="15.5">
      <c r="B3" s="51" t="s">
        <v>1064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48" t="s">
        <v>1065</v>
      </c>
      <c r="C5" s="249"/>
      <c r="D5" s="22"/>
      <c r="E5" s="236"/>
      <c r="F5" s="237"/>
      <c r="G5" s="237"/>
      <c r="H5" s="237"/>
      <c r="I5" s="237"/>
    </row>
    <row r="6" spans="2:9" ht="36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1796875" style="111" customWidth="1"/>
    <col min="4" max="258" width="11.453125" style="111"/>
    <col min="259" max="259" width="61.1796875" style="111" customWidth="1"/>
    <col min="260" max="514" width="11.453125" style="111"/>
    <col min="515" max="515" width="61.1796875" style="111" customWidth="1"/>
    <col min="516" max="770" width="11.453125" style="111"/>
    <col min="771" max="771" width="61.1796875" style="111" customWidth="1"/>
    <col min="772" max="1026" width="11.453125" style="111"/>
    <col min="1027" max="1027" width="61.1796875" style="111" customWidth="1"/>
    <col min="1028" max="1282" width="11.453125" style="111"/>
    <col min="1283" max="1283" width="61.1796875" style="111" customWidth="1"/>
    <col min="1284" max="1538" width="11.453125" style="111"/>
    <col min="1539" max="1539" width="61.1796875" style="111" customWidth="1"/>
    <col min="1540" max="1794" width="11.453125" style="111"/>
    <col min="1795" max="1795" width="61.1796875" style="111" customWidth="1"/>
    <col min="1796" max="2050" width="11.453125" style="111"/>
    <col min="2051" max="2051" width="61.1796875" style="111" customWidth="1"/>
    <col min="2052" max="2306" width="11.453125" style="111"/>
    <col min="2307" max="2307" width="61.1796875" style="111" customWidth="1"/>
    <col min="2308" max="2562" width="11.453125" style="111"/>
    <col min="2563" max="2563" width="61.1796875" style="111" customWidth="1"/>
    <col min="2564" max="2818" width="11.453125" style="111"/>
    <col min="2819" max="2819" width="61.1796875" style="111" customWidth="1"/>
    <col min="2820" max="3074" width="11.453125" style="111"/>
    <col min="3075" max="3075" width="61.1796875" style="111" customWidth="1"/>
    <col min="3076" max="3330" width="11.453125" style="111"/>
    <col min="3331" max="3331" width="61.1796875" style="111" customWidth="1"/>
    <col min="3332" max="3586" width="11.453125" style="111"/>
    <col min="3587" max="3587" width="61.1796875" style="111" customWidth="1"/>
    <col min="3588" max="3842" width="11.453125" style="111"/>
    <col min="3843" max="3843" width="61.1796875" style="111" customWidth="1"/>
    <col min="3844" max="4098" width="11.453125" style="111"/>
    <col min="4099" max="4099" width="61.1796875" style="111" customWidth="1"/>
    <col min="4100" max="4354" width="11.453125" style="111"/>
    <col min="4355" max="4355" width="61.1796875" style="111" customWidth="1"/>
    <col min="4356" max="4610" width="11.453125" style="111"/>
    <col min="4611" max="4611" width="61.1796875" style="111" customWidth="1"/>
    <col min="4612" max="4866" width="11.453125" style="111"/>
    <col min="4867" max="4867" width="61.1796875" style="111" customWidth="1"/>
    <col min="4868" max="5122" width="11.453125" style="111"/>
    <col min="5123" max="5123" width="61.1796875" style="111" customWidth="1"/>
    <col min="5124" max="5378" width="11.453125" style="111"/>
    <col min="5379" max="5379" width="61.1796875" style="111" customWidth="1"/>
    <col min="5380" max="5634" width="11.453125" style="111"/>
    <col min="5635" max="5635" width="61.1796875" style="111" customWidth="1"/>
    <col min="5636" max="5890" width="11.453125" style="111"/>
    <col min="5891" max="5891" width="61.1796875" style="111" customWidth="1"/>
    <col min="5892" max="6146" width="11.453125" style="111"/>
    <col min="6147" max="6147" width="61.1796875" style="111" customWidth="1"/>
    <col min="6148" max="6402" width="11.453125" style="111"/>
    <col min="6403" max="6403" width="61.1796875" style="111" customWidth="1"/>
    <col min="6404" max="6658" width="11.453125" style="111"/>
    <col min="6659" max="6659" width="61.1796875" style="111" customWidth="1"/>
    <col min="6660" max="6914" width="11.453125" style="111"/>
    <col min="6915" max="6915" width="61.1796875" style="111" customWidth="1"/>
    <col min="6916" max="7170" width="11.453125" style="111"/>
    <col min="7171" max="7171" width="61.1796875" style="111" customWidth="1"/>
    <col min="7172" max="7426" width="11.453125" style="111"/>
    <col min="7427" max="7427" width="61.1796875" style="111" customWidth="1"/>
    <col min="7428" max="7682" width="11.453125" style="111"/>
    <col min="7683" max="7683" width="61.1796875" style="111" customWidth="1"/>
    <col min="7684" max="7938" width="11.453125" style="111"/>
    <col min="7939" max="7939" width="61.1796875" style="111" customWidth="1"/>
    <col min="7940" max="8194" width="11.453125" style="111"/>
    <col min="8195" max="8195" width="61.1796875" style="111" customWidth="1"/>
    <col min="8196" max="8450" width="11.453125" style="111"/>
    <col min="8451" max="8451" width="61.1796875" style="111" customWidth="1"/>
    <col min="8452" max="8706" width="11.453125" style="111"/>
    <col min="8707" max="8707" width="61.1796875" style="111" customWidth="1"/>
    <col min="8708" max="8962" width="11.453125" style="111"/>
    <col min="8963" max="8963" width="61.1796875" style="111" customWidth="1"/>
    <col min="8964" max="9218" width="11.453125" style="111"/>
    <col min="9219" max="9219" width="61.1796875" style="111" customWidth="1"/>
    <col min="9220" max="9474" width="11.453125" style="111"/>
    <col min="9475" max="9475" width="61.1796875" style="111" customWidth="1"/>
    <col min="9476" max="9730" width="11.453125" style="111"/>
    <col min="9731" max="9731" width="61.1796875" style="111" customWidth="1"/>
    <col min="9732" max="9986" width="11.453125" style="111"/>
    <col min="9987" max="9987" width="61.1796875" style="111" customWidth="1"/>
    <col min="9988" max="10242" width="11.453125" style="111"/>
    <col min="10243" max="10243" width="61.1796875" style="111" customWidth="1"/>
    <col min="10244" max="10498" width="11.453125" style="111"/>
    <col min="10499" max="10499" width="61.1796875" style="111" customWidth="1"/>
    <col min="10500" max="10754" width="11.453125" style="111"/>
    <col min="10755" max="10755" width="61.1796875" style="111" customWidth="1"/>
    <col min="10756" max="11010" width="11.453125" style="111"/>
    <col min="11011" max="11011" width="61.1796875" style="111" customWidth="1"/>
    <col min="11012" max="11266" width="11.453125" style="111"/>
    <col min="11267" max="11267" width="61.1796875" style="111" customWidth="1"/>
    <col min="11268" max="11522" width="11.453125" style="111"/>
    <col min="11523" max="11523" width="61.1796875" style="111" customWidth="1"/>
    <col min="11524" max="11778" width="11.453125" style="111"/>
    <col min="11779" max="11779" width="61.1796875" style="111" customWidth="1"/>
    <col min="11780" max="12034" width="11.453125" style="111"/>
    <col min="12035" max="12035" width="61.1796875" style="111" customWidth="1"/>
    <col min="12036" max="12290" width="11.453125" style="111"/>
    <col min="12291" max="12291" width="61.1796875" style="111" customWidth="1"/>
    <col min="12292" max="12546" width="11.453125" style="111"/>
    <col min="12547" max="12547" width="61.1796875" style="111" customWidth="1"/>
    <col min="12548" max="12802" width="11.453125" style="111"/>
    <col min="12803" max="12803" width="61.1796875" style="111" customWidth="1"/>
    <col min="12804" max="13058" width="11.453125" style="111"/>
    <col min="13059" max="13059" width="61.1796875" style="111" customWidth="1"/>
    <col min="13060" max="13314" width="11.453125" style="111"/>
    <col min="13315" max="13315" width="61.1796875" style="111" customWidth="1"/>
    <col min="13316" max="13570" width="11.453125" style="111"/>
    <col min="13571" max="13571" width="61.1796875" style="111" customWidth="1"/>
    <col min="13572" max="13826" width="11.453125" style="111"/>
    <col min="13827" max="13827" width="61.1796875" style="111" customWidth="1"/>
    <col min="13828" max="14082" width="11.453125" style="111"/>
    <col min="14083" max="14083" width="61.1796875" style="111" customWidth="1"/>
    <col min="14084" max="14338" width="11.453125" style="111"/>
    <col min="14339" max="14339" width="61.1796875" style="111" customWidth="1"/>
    <col min="14340" max="14594" width="11.453125" style="111"/>
    <col min="14595" max="14595" width="61.1796875" style="111" customWidth="1"/>
    <col min="14596" max="14850" width="11.453125" style="111"/>
    <col min="14851" max="14851" width="61.1796875" style="111" customWidth="1"/>
    <col min="14852" max="15106" width="11.453125" style="111"/>
    <col min="15107" max="15107" width="61.1796875" style="111" customWidth="1"/>
    <col min="15108" max="15362" width="11.453125" style="111"/>
    <col min="15363" max="15363" width="61.1796875" style="111" customWidth="1"/>
    <col min="15364" max="15618" width="11.453125" style="111"/>
    <col min="15619" max="15619" width="61.1796875" style="111" customWidth="1"/>
    <col min="15620" max="15874" width="11.453125" style="111"/>
    <col min="15875" max="15875" width="61.1796875" style="111" customWidth="1"/>
    <col min="15876" max="16130" width="11.453125" style="111"/>
    <col min="16131" max="16131" width="61.17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1" t="str">
        <f>+'Transacciones A-P Fin. por Sect'!E2:I2</f>
        <v>Costa Rica Gobierno Central Consolidado</v>
      </c>
      <c r="F2" s="241"/>
      <c r="G2" s="241"/>
      <c r="H2" s="241"/>
      <c r="I2" s="241"/>
    </row>
    <row r="3" spans="2:9" ht="15.5">
      <c r="B3" s="51" t="s">
        <v>1125</v>
      </c>
      <c r="C3" s="53"/>
      <c r="D3" s="22"/>
      <c r="E3" s="242" t="s">
        <v>190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 ht="15" customHeight="1">
      <c r="B5" s="248" t="s">
        <v>1126</v>
      </c>
      <c r="C5" s="249"/>
      <c r="D5" s="22"/>
      <c r="E5" s="236"/>
      <c r="F5" s="237"/>
      <c r="G5" s="237"/>
      <c r="H5" s="237"/>
      <c r="I5" s="237"/>
    </row>
    <row r="6" spans="2:9" ht="24.75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73.54296875" style="111" customWidth="1"/>
    <col min="4" max="258" width="11.453125" style="111"/>
    <col min="259" max="259" width="73.54296875" style="111" customWidth="1"/>
    <col min="260" max="514" width="11.453125" style="111"/>
    <col min="515" max="515" width="73.54296875" style="111" customWidth="1"/>
    <col min="516" max="770" width="11.453125" style="111"/>
    <col min="771" max="771" width="73.54296875" style="111" customWidth="1"/>
    <col min="772" max="1026" width="11.453125" style="111"/>
    <col min="1027" max="1027" width="73.54296875" style="111" customWidth="1"/>
    <col min="1028" max="1282" width="11.453125" style="111"/>
    <col min="1283" max="1283" width="73.54296875" style="111" customWidth="1"/>
    <col min="1284" max="1538" width="11.453125" style="111"/>
    <col min="1539" max="1539" width="73.54296875" style="111" customWidth="1"/>
    <col min="1540" max="1794" width="11.453125" style="111"/>
    <col min="1795" max="1795" width="73.54296875" style="111" customWidth="1"/>
    <col min="1796" max="2050" width="11.453125" style="111"/>
    <col min="2051" max="2051" width="73.54296875" style="111" customWidth="1"/>
    <col min="2052" max="2306" width="11.453125" style="111"/>
    <col min="2307" max="2307" width="73.54296875" style="111" customWidth="1"/>
    <col min="2308" max="2562" width="11.453125" style="111"/>
    <col min="2563" max="2563" width="73.54296875" style="111" customWidth="1"/>
    <col min="2564" max="2818" width="11.453125" style="111"/>
    <col min="2819" max="2819" width="73.54296875" style="111" customWidth="1"/>
    <col min="2820" max="3074" width="11.453125" style="111"/>
    <col min="3075" max="3075" width="73.54296875" style="111" customWidth="1"/>
    <col min="3076" max="3330" width="11.453125" style="111"/>
    <col min="3331" max="3331" width="73.54296875" style="111" customWidth="1"/>
    <col min="3332" max="3586" width="11.453125" style="111"/>
    <col min="3587" max="3587" width="73.54296875" style="111" customWidth="1"/>
    <col min="3588" max="3842" width="11.453125" style="111"/>
    <col min="3843" max="3843" width="73.54296875" style="111" customWidth="1"/>
    <col min="3844" max="4098" width="11.453125" style="111"/>
    <col min="4099" max="4099" width="73.54296875" style="111" customWidth="1"/>
    <col min="4100" max="4354" width="11.453125" style="111"/>
    <col min="4355" max="4355" width="73.54296875" style="111" customWidth="1"/>
    <col min="4356" max="4610" width="11.453125" style="111"/>
    <col min="4611" max="4611" width="73.54296875" style="111" customWidth="1"/>
    <col min="4612" max="4866" width="11.453125" style="111"/>
    <col min="4867" max="4867" width="73.54296875" style="111" customWidth="1"/>
    <col min="4868" max="5122" width="11.453125" style="111"/>
    <col min="5123" max="5123" width="73.54296875" style="111" customWidth="1"/>
    <col min="5124" max="5378" width="11.453125" style="111"/>
    <col min="5379" max="5379" width="73.54296875" style="111" customWidth="1"/>
    <col min="5380" max="5634" width="11.453125" style="111"/>
    <col min="5635" max="5635" width="73.54296875" style="111" customWidth="1"/>
    <col min="5636" max="5890" width="11.453125" style="111"/>
    <col min="5891" max="5891" width="73.54296875" style="111" customWidth="1"/>
    <col min="5892" max="6146" width="11.453125" style="111"/>
    <col min="6147" max="6147" width="73.54296875" style="111" customWidth="1"/>
    <col min="6148" max="6402" width="11.453125" style="111"/>
    <col min="6403" max="6403" width="73.54296875" style="111" customWidth="1"/>
    <col min="6404" max="6658" width="11.453125" style="111"/>
    <col min="6659" max="6659" width="73.54296875" style="111" customWidth="1"/>
    <col min="6660" max="6914" width="11.453125" style="111"/>
    <col min="6915" max="6915" width="73.54296875" style="111" customWidth="1"/>
    <col min="6916" max="7170" width="11.453125" style="111"/>
    <col min="7171" max="7171" width="73.54296875" style="111" customWidth="1"/>
    <col min="7172" max="7426" width="11.453125" style="111"/>
    <col min="7427" max="7427" width="73.54296875" style="111" customWidth="1"/>
    <col min="7428" max="7682" width="11.453125" style="111"/>
    <col min="7683" max="7683" width="73.54296875" style="111" customWidth="1"/>
    <col min="7684" max="7938" width="11.453125" style="111"/>
    <col min="7939" max="7939" width="73.54296875" style="111" customWidth="1"/>
    <col min="7940" max="8194" width="11.453125" style="111"/>
    <col min="8195" max="8195" width="73.54296875" style="111" customWidth="1"/>
    <col min="8196" max="8450" width="11.453125" style="111"/>
    <col min="8451" max="8451" width="73.54296875" style="111" customWidth="1"/>
    <col min="8452" max="8706" width="11.453125" style="111"/>
    <col min="8707" max="8707" width="73.54296875" style="111" customWidth="1"/>
    <col min="8708" max="8962" width="11.453125" style="111"/>
    <col min="8963" max="8963" width="73.54296875" style="111" customWidth="1"/>
    <col min="8964" max="9218" width="11.453125" style="111"/>
    <col min="9219" max="9219" width="73.54296875" style="111" customWidth="1"/>
    <col min="9220" max="9474" width="11.453125" style="111"/>
    <col min="9475" max="9475" width="73.54296875" style="111" customWidth="1"/>
    <col min="9476" max="9730" width="11.453125" style="111"/>
    <col min="9731" max="9731" width="73.54296875" style="111" customWidth="1"/>
    <col min="9732" max="9986" width="11.453125" style="111"/>
    <col min="9987" max="9987" width="73.54296875" style="111" customWidth="1"/>
    <col min="9988" max="10242" width="11.453125" style="111"/>
    <col min="10243" max="10243" width="73.54296875" style="111" customWidth="1"/>
    <col min="10244" max="10498" width="11.453125" style="111"/>
    <col min="10499" max="10499" width="73.54296875" style="111" customWidth="1"/>
    <col min="10500" max="10754" width="11.453125" style="111"/>
    <col min="10755" max="10755" width="73.54296875" style="111" customWidth="1"/>
    <col min="10756" max="11010" width="11.453125" style="111"/>
    <col min="11011" max="11011" width="73.54296875" style="111" customWidth="1"/>
    <col min="11012" max="11266" width="11.453125" style="111"/>
    <col min="11267" max="11267" width="73.54296875" style="111" customWidth="1"/>
    <col min="11268" max="11522" width="11.453125" style="111"/>
    <col min="11523" max="11523" width="73.54296875" style="111" customWidth="1"/>
    <col min="11524" max="11778" width="11.453125" style="111"/>
    <col min="11779" max="11779" width="73.54296875" style="111" customWidth="1"/>
    <col min="11780" max="12034" width="11.453125" style="111"/>
    <col min="12035" max="12035" width="73.54296875" style="111" customWidth="1"/>
    <col min="12036" max="12290" width="11.453125" style="111"/>
    <col min="12291" max="12291" width="73.54296875" style="111" customWidth="1"/>
    <col min="12292" max="12546" width="11.453125" style="111"/>
    <col min="12547" max="12547" width="73.54296875" style="111" customWidth="1"/>
    <col min="12548" max="12802" width="11.453125" style="111"/>
    <col min="12803" max="12803" width="73.54296875" style="111" customWidth="1"/>
    <col min="12804" max="13058" width="11.453125" style="111"/>
    <col min="13059" max="13059" width="73.54296875" style="111" customWidth="1"/>
    <col min="13060" max="13314" width="11.453125" style="111"/>
    <col min="13315" max="13315" width="73.54296875" style="111" customWidth="1"/>
    <col min="13316" max="13570" width="11.453125" style="111"/>
    <col min="13571" max="13571" width="73.54296875" style="111" customWidth="1"/>
    <col min="13572" max="13826" width="11.453125" style="111"/>
    <col min="13827" max="13827" width="73.54296875" style="111" customWidth="1"/>
    <col min="13828" max="14082" width="11.453125" style="111"/>
    <col min="14083" max="14083" width="73.54296875" style="111" customWidth="1"/>
    <col min="14084" max="14338" width="11.453125" style="111"/>
    <col min="14339" max="14339" width="73.54296875" style="111" customWidth="1"/>
    <col min="14340" max="14594" width="11.453125" style="111"/>
    <col min="14595" max="14595" width="73.54296875" style="111" customWidth="1"/>
    <col min="14596" max="14850" width="11.453125" style="111"/>
    <col min="14851" max="14851" width="73.54296875" style="111" customWidth="1"/>
    <col min="14852" max="15106" width="11.453125" style="111"/>
    <col min="15107" max="15107" width="73.54296875" style="111" customWidth="1"/>
    <col min="15108" max="15362" width="11.453125" style="111"/>
    <col min="15363" max="15363" width="73.54296875" style="111" customWidth="1"/>
    <col min="15364" max="15618" width="11.453125" style="111"/>
    <col min="15619" max="15619" width="73.54296875" style="111" customWidth="1"/>
    <col min="15620" max="15874" width="11.453125" style="111"/>
    <col min="15875" max="15875" width="73.54296875" style="111" customWidth="1"/>
    <col min="15876" max="16130" width="11.453125" style="111"/>
    <col min="16131" max="16131" width="73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1" t="str">
        <f>+'Erogación funciones de Gobierno'!E2:I2</f>
        <v>Costa Rica Gobierno Central Consolidado</v>
      </c>
      <c r="F2" s="241"/>
      <c r="G2" s="241"/>
      <c r="H2" s="241"/>
      <c r="I2" s="241"/>
    </row>
    <row r="3" spans="2:9" ht="15.5">
      <c r="B3" s="51" t="s">
        <v>1171</v>
      </c>
      <c r="C3" s="53"/>
      <c r="D3" s="22"/>
      <c r="E3" s="242" t="s">
        <v>190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 ht="15" customHeight="1">
      <c r="B5" s="248" t="s">
        <v>1172</v>
      </c>
      <c r="C5" s="249"/>
      <c r="D5" s="22"/>
      <c r="E5" s="236"/>
      <c r="F5" s="237"/>
      <c r="G5" s="237"/>
      <c r="H5" s="237"/>
      <c r="I5" s="237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49"/>
  <sheetViews>
    <sheetView showGridLines="0" zoomScaleNormal="100" workbookViewId="0">
      <pane xSplit="4" ySplit="1" topLeftCell="E39" activePane="bottomRight" state="frozen"/>
      <selection pane="topRight" activeCell="K89" sqref="K89:L134"/>
      <selection pane="bottomLeft" activeCell="K89" sqref="K89:L134"/>
      <selection pane="bottomRight" activeCell="E9" sqref="E9:I49"/>
    </sheetView>
  </sheetViews>
  <sheetFormatPr baseColWidth="10" defaultColWidth="11.453125" defaultRowHeight="14.5"/>
  <cols>
    <col min="2" max="2" width="8.54296875" style="209" customWidth="1"/>
    <col min="3" max="3" width="69.26953125" style="209" customWidth="1"/>
    <col min="4" max="4" width="7.26953125" customWidth="1"/>
    <col min="5" max="9" width="14.453125" style="50" customWidth="1"/>
    <col min="10" max="11" width="12.81640625" bestFit="1" customWidth="1"/>
  </cols>
  <sheetData>
    <row r="1" spans="2:9">
      <c r="B1" s="225" t="s">
        <v>118</v>
      </c>
      <c r="E1"/>
      <c r="F1"/>
      <c r="G1"/>
      <c r="H1"/>
      <c r="I1"/>
    </row>
    <row r="2" spans="2:9" ht="15.5">
      <c r="B2" s="13" t="s">
        <v>119</v>
      </c>
      <c r="C2" s="14"/>
      <c r="D2" s="15"/>
      <c r="E2" s="240" t="str">
        <f>+Indice!H25</f>
        <v>Costa Rica Gobierno Central Consolidado</v>
      </c>
      <c r="F2" s="240"/>
      <c r="G2" s="240"/>
      <c r="H2" s="240"/>
      <c r="I2" s="240"/>
    </row>
    <row r="3" spans="2:9" ht="15.5">
      <c r="B3" s="16" t="s">
        <v>120</v>
      </c>
      <c r="C3" s="17"/>
      <c r="D3" s="18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34" t="s">
        <v>123</v>
      </c>
      <c r="C5" s="235"/>
      <c r="D5" s="22"/>
      <c r="E5" s="238"/>
      <c r="F5" s="239"/>
      <c r="G5" s="239"/>
      <c r="H5" s="239"/>
      <c r="I5" s="239"/>
    </row>
    <row r="6" spans="2:9" ht="14.5" customHeight="1">
      <c r="B6" s="234"/>
      <c r="C6" s="235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32.25" customHeight="1">
      <c r="B8" s="231" t="s">
        <v>124</v>
      </c>
      <c r="C8" s="232"/>
      <c r="D8" s="233"/>
      <c r="E8" s="26"/>
      <c r="F8" s="26"/>
      <c r="G8" s="26"/>
      <c r="H8" s="26"/>
      <c r="I8" s="26"/>
    </row>
    <row r="9" spans="2:9">
      <c r="B9" s="27">
        <v>1</v>
      </c>
      <c r="C9" s="28" t="s">
        <v>125</v>
      </c>
      <c r="D9" s="22" t="s">
        <v>126</v>
      </c>
      <c r="E9" s="203">
        <v>6276052.1220347853</v>
      </c>
      <c r="F9" s="203">
        <v>5702934.24537847</v>
      </c>
      <c r="G9" s="203">
        <v>6890482.0397527311</v>
      </c>
      <c r="H9" s="203">
        <v>7871667.511939859</v>
      </c>
      <c r="I9" s="203">
        <v>7953868.3396841306</v>
      </c>
    </row>
    <row r="10" spans="2:9">
      <c r="B10" s="27" t="s">
        <v>127</v>
      </c>
      <c r="C10" s="30" t="s">
        <v>128</v>
      </c>
      <c r="D10" s="22" t="s">
        <v>126</v>
      </c>
      <c r="E10" s="31">
        <v>5039292.6388395503</v>
      </c>
      <c r="F10" s="31">
        <v>4466298.79614799</v>
      </c>
      <c r="G10" s="31">
        <v>5662094.5380772902</v>
      </c>
      <c r="H10" s="31">
        <v>6432118.7738998998</v>
      </c>
      <c r="I10" s="31">
        <v>6546664.6042567799</v>
      </c>
    </row>
    <row r="11" spans="2:9">
      <c r="B11" s="27" t="s">
        <v>129</v>
      </c>
      <c r="C11" s="30" t="s">
        <v>130</v>
      </c>
      <c r="D11" s="22" t="s">
        <v>126</v>
      </c>
      <c r="E11" s="31">
        <v>599914.02751536982</v>
      </c>
      <c r="F11" s="31">
        <v>595052.49907007988</v>
      </c>
      <c r="G11" s="31">
        <v>631543.17004955991</v>
      </c>
      <c r="H11" s="31">
        <v>698546.87382287998</v>
      </c>
      <c r="I11" s="31">
        <v>751254.79563822004</v>
      </c>
    </row>
    <row r="12" spans="2:9">
      <c r="B12" s="27" t="s">
        <v>131</v>
      </c>
      <c r="C12" s="30" t="s">
        <v>132</v>
      </c>
      <c r="D12" s="22" t="s">
        <v>126</v>
      </c>
      <c r="E12" s="31">
        <v>12044.715396340056</v>
      </c>
      <c r="F12" s="31">
        <v>4914.1391558700179</v>
      </c>
      <c r="G12" s="31">
        <v>25086.858261259935</v>
      </c>
      <c r="H12" s="31">
        <v>8580.7974555998971</v>
      </c>
      <c r="I12" s="31">
        <v>9642.9063238500294</v>
      </c>
    </row>
    <row r="13" spans="2:9">
      <c r="B13" s="27" t="s">
        <v>133</v>
      </c>
      <c r="C13" s="30" t="s">
        <v>134</v>
      </c>
      <c r="D13" s="22" t="s">
        <v>126</v>
      </c>
      <c r="E13" s="31">
        <v>624800.74028352427</v>
      </c>
      <c r="F13" s="31">
        <v>636668.81100452994</v>
      </c>
      <c r="G13" s="31">
        <v>571757.47336462</v>
      </c>
      <c r="H13" s="31">
        <v>732421.06676148018</v>
      </c>
      <c r="I13" s="31">
        <v>646306.03346527996</v>
      </c>
    </row>
    <row r="14" spans="2:9">
      <c r="B14" s="27" t="s">
        <v>135</v>
      </c>
      <c r="C14" s="28" t="s">
        <v>136</v>
      </c>
      <c r="D14" s="22" t="s">
        <v>126</v>
      </c>
      <c r="E14" s="203">
        <v>7646322.5942498026</v>
      </c>
      <c r="F14" s="203">
        <v>8010026.2940941863</v>
      </c>
      <c r="G14" s="203">
        <v>8430116.2905573621</v>
      </c>
      <c r="H14" s="203">
        <v>8491717.4916693494</v>
      </c>
      <c r="I14" s="203">
        <v>8814911.9257811382</v>
      </c>
    </row>
    <row r="15" spans="2:9">
      <c r="B15" s="27" t="s">
        <v>137</v>
      </c>
      <c r="C15" s="30" t="s">
        <v>138</v>
      </c>
      <c r="D15" s="22" t="s">
        <v>126</v>
      </c>
      <c r="E15" s="31">
        <v>3269507.7995106047</v>
      </c>
      <c r="F15" s="31">
        <v>3312640.3964559711</v>
      </c>
      <c r="G15" s="31">
        <v>3310411.5273741307</v>
      </c>
      <c r="H15" s="31">
        <v>3317256.6199655393</v>
      </c>
      <c r="I15" s="31">
        <v>3357490.9212953211</v>
      </c>
    </row>
    <row r="16" spans="2:9">
      <c r="B16" s="27" t="s">
        <v>139</v>
      </c>
      <c r="C16" s="30" t="s">
        <v>140</v>
      </c>
      <c r="D16" s="22" t="s">
        <v>126</v>
      </c>
      <c r="E16" s="31">
        <v>866400.49582104431</v>
      </c>
      <c r="F16" s="31">
        <v>810834.92231973645</v>
      </c>
      <c r="G16" s="31">
        <v>952785.13890073146</v>
      </c>
      <c r="H16" s="31">
        <v>877290.62977718934</v>
      </c>
      <c r="I16" s="31">
        <v>881970.52898455737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1540203.9967445801</v>
      </c>
      <c r="F18" s="31">
        <v>1696396.8118998499</v>
      </c>
      <c r="G18" s="31">
        <v>1906512.9636773204</v>
      </c>
      <c r="H18" s="31">
        <v>2048731.3946682403</v>
      </c>
      <c r="I18" s="31">
        <v>2265788.5507143997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615335.64888601995</v>
      </c>
      <c r="F20" s="31">
        <v>499881.31803501013</v>
      </c>
      <c r="G20" s="31">
        <v>654287.68615220988</v>
      </c>
      <c r="H20" s="31">
        <v>609204.61367856991</v>
      </c>
      <c r="I20" s="31">
        <v>652130.22743005003</v>
      </c>
    </row>
    <row r="21" spans="2:11">
      <c r="B21" s="27" t="s">
        <v>148</v>
      </c>
      <c r="C21" s="30" t="s">
        <v>149</v>
      </c>
      <c r="D21" s="22" t="s">
        <v>126</v>
      </c>
      <c r="E21" s="31">
        <v>164323.75892613002</v>
      </c>
      <c r="F21" s="31">
        <v>1193919.32763997</v>
      </c>
      <c r="G21" s="31">
        <v>1055644.3403553199</v>
      </c>
      <c r="H21" s="31">
        <v>1077965.5906166397</v>
      </c>
      <c r="I21" s="31">
        <v>1097045.3558181</v>
      </c>
    </row>
    <row r="22" spans="2:11">
      <c r="B22" s="27" t="s">
        <v>150</v>
      </c>
      <c r="C22" s="32" t="s">
        <v>151</v>
      </c>
      <c r="D22" s="33" t="s">
        <v>126</v>
      </c>
      <c r="E22" s="31">
        <v>1190550.8943614231</v>
      </c>
      <c r="F22" s="31">
        <v>496353.51774364919</v>
      </c>
      <c r="G22" s="31">
        <v>550474.63409765007</v>
      </c>
      <c r="H22" s="31">
        <v>561268.64296317007</v>
      </c>
      <c r="I22" s="31">
        <v>560486.34153871005</v>
      </c>
    </row>
    <row r="23" spans="2:11">
      <c r="B23" s="210" t="s">
        <v>152</v>
      </c>
      <c r="C23" s="211" t="s">
        <v>153</v>
      </c>
      <c r="D23" s="190" t="s">
        <v>126</v>
      </c>
      <c r="E23" s="191">
        <v>-1370270.4722150173</v>
      </c>
      <c r="F23" s="191">
        <v>-2307092.0487157162</v>
      </c>
      <c r="G23" s="191">
        <v>-1539634.250804631</v>
      </c>
      <c r="H23" s="191">
        <v>-620049.97972949035</v>
      </c>
      <c r="I23" s="191">
        <v>-861043.58609700762</v>
      </c>
      <c r="J23" s="194"/>
      <c r="K23" s="194"/>
    </row>
    <row r="24" spans="2:11">
      <c r="B24" s="212" t="s">
        <v>154</v>
      </c>
      <c r="C24" s="213" t="s">
        <v>155</v>
      </c>
      <c r="D24" s="192" t="s">
        <v>126</v>
      </c>
      <c r="E24" s="191">
        <v>-1370270.4722150173</v>
      </c>
      <c r="F24" s="191">
        <v>-2307092.0487157162</v>
      </c>
      <c r="G24" s="191">
        <v>-1539634.250804631</v>
      </c>
      <c r="H24" s="191">
        <v>-620049.97972949035</v>
      </c>
      <c r="I24" s="191">
        <v>-861043.58609700762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</row>
    <row r="26" spans="2:11">
      <c r="B26" s="40" t="s">
        <v>31</v>
      </c>
      <c r="C26" s="28" t="s">
        <v>158</v>
      </c>
      <c r="D26" s="22" t="s">
        <v>126</v>
      </c>
      <c r="E26" s="203">
        <v>598943.15225912712</v>
      </c>
      <c r="F26" s="203">
        <v>512802.85599317006</v>
      </c>
      <c r="G26" s="203">
        <v>417504.34328594001</v>
      </c>
      <c r="H26" s="203">
        <v>446521.93108364992</v>
      </c>
      <c r="I26" s="203">
        <v>440645.69670049002</v>
      </c>
    </row>
    <row r="27" spans="2:11">
      <c r="B27" s="42" t="s">
        <v>33</v>
      </c>
      <c r="C27" s="30" t="s">
        <v>159</v>
      </c>
      <c r="D27" s="22" t="s">
        <v>126</v>
      </c>
      <c r="E27" s="31">
        <v>593982.99410916725</v>
      </c>
      <c r="F27" s="31">
        <v>509606.91964625992</v>
      </c>
      <c r="G27" s="31">
        <v>405356.53938800003</v>
      </c>
      <c r="H27" s="31">
        <v>439152.23963043978</v>
      </c>
      <c r="I27" s="31">
        <v>427017.2122419001</v>
      </c>
    </row>
    <row r="28" spans="2:11">
      <c r="B28" s="42" t="s">
        <v>43</v>
      </c>
      <c r="C28" s="30" t="s">
        <v>160</v>
      </c>
      <c r="D28" s="22" t="s">
        <v>126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2:11">
      <c r="B29" s="42" t="s">
        <v>45</v>
      </c>
      <c r="C29" s="30" t="s">
        <v>161</v>
      </c>
      <c r="D29" s="22" t="s">
        <v>126</v>
      </c>
      <c r="E29" s="31">
        <v>58.820000319999998</v>
      </c>
      <c r="F29" s="31">
        <v>0</v>
      </c>
      <c r="G29" s="31">
        <v>20.881314410000002</v>
      </c>
      <c r="H29" s="31">
        <v>138.10180421999999</v>
      </c>
      <c r="I29" s="31">
        <v>52.324337030000002</v>
      </c>
    </row>
    <row r="30" spans="2:11">
      <c r="B30" s="43" t="s">
        <v>47</v>
      </c>
      <c r="C30" s="32" t="s">
        <v>162</v>
      </c>
      <c r="D30" s="33" t="s">
        <v>126</v>
      </c>
      <c r="E30" s="31">
        <v>4901.3381496399998</v>
      </c>
      <c r="F30" s="31">
        <v>3195.9363469099999</v>
      </c>
      <c r="G30" s="31">
        <v>12126.922583529999</v>
      </c>
      <c r="H30" s="31">
        <v>7231.5896489899997</v>
      </c>
      <c r="I30" s="31">
        <v>13576.16012156</v>
      </c>
    </row>
    <row r="31" spans="2:11">
      <c r="B31" s="214" t="s">
        <v>163</v>
      </c>
      <c r="C31" s="215" t="s">
        <v>164</v>
      </c>
      <c r="D31" s="193" t="s">
        <v>126</v>
      </c>
      <c r="E31" s="191">
        <v>8245265.7465089299</v>
      </c>
      <c r="F31" s="191">
        <v>8522829.1500873566</v>
      </c>
      <c r="G31" s="191">
        <v>8847620.6338433027</v>
      </c>
      <c r="H31" s="191">
        <v>8938239.4227529988</v>
      </c>
      <c r="I31" s="191">
        <v>9255557.6224816274</v>
      </c>
      <c r="J31" s="194"/>
    </row>
    <row r="32" spans="2:11">
      <c r="B32" s="214" t="s">
        <v>165</v>
      </c>
      <c r="C32" s="215" t="s">
        <v>166</v>
      </c>
      <c r="D32" s="193" t="s">
        <v>126</v>
      </c>
      <c r="E32" s="191">
        <v>-1969213.6244741445</v>
      </c>
      <c r="F32" s="191">
        <v>-2819894.9047088865</v>
      </c>
      <c r="G32" s="191">
        <v>-1957138.5940905716</v>
      </c>
      <c r="H32" s="191">
        <v>-1066571.9108131398</v>
      </c>
      <c r="I32" s="191">
        <v>-1301689.2827974968</v>
      </c>
      <c r="J32" s="194"/>
      <c r="K32" s="194"/>
    </row>
    <row r="33" spans="2:11">
      <c r="B33" s="216" t="s">
        <v>156</v>
      </c>
      <c r="C33" s="217" t="s">
        <v>167</v>
      </c>
      <c r="D33" s="190" t="s">
        <v>126</v>
      </c>
      <c r="E33" s="191"/>
      <c r="F33" s="191"/>
      <c r="G33" s="191"/>
      <c r="H33" s="191"/>
      <c r="I33" s="191"/>
      <c r="J33" s="194"/>
      <c r="K33" s="194"/>
    </row>
    <row r="34" spans="2:11">
      <c r="B34" s="40" t="s">
        <v>57</v>
      </c>
      <c r="C34" s="28" t="s">
        <v>168</v>
      </c>
      <c r="D34" s="22" t="s">
        <v>126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194"/>
      <c r="K34" s="194"/>
    </row>
    <row r="35" spans="2:11">
      <c r="B35" s="42" t="s">
        <v>75</v>
      </c>
      <c r="C35" s="30" t="s">
        <v>169</v>
      </c>
      <c r="D35" s="22" t="s">
        <v>126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</row>
    <row r="36" spans="2:11">
      <c r="B36" s="42" t="s">
        <v>93</v>
      </c>
      <c r="C36" s="30" t="s">
        <v>170</v>
      </c>
      <c r="D36" s="22" t="s">
        <v>126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</row>
    <row r="37" spans="2:11">
      <c r="B37" s="40" t="s">
        <v>108</v>
      </c>
      <c r="C37" s="28" t="s">
        <v>171</v>
      </c>
      <c r="D37" s="22" t="s">
        <v>126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</row>
    <row r="38" spans="2:11">
      <c r="B38" s="42" t="s">
        <v>172</v>
      </c>
      <c r="C38" s="30" t="s">
        <v>173</v>
      </c>
      <c r="D38" s="22" t="s">
        <v>126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</row>
    <row r="39" spans="2:11">
      <c r="B39" s="42" t="s">
        <v>174</v>
      </c>
      <c r="C39" s="30" t="s">
        <v>175</v>
      </c>
      <c r="D39" s="22" t="s">
        <v>126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</row>
    <row r="40" spans="2:11">
      <c r="B40" s="42"/>
      <c r="C40" s="30"/>
      <c r="D40" s="22"/>
      <c r="E40" s="31"/>
      <c r="F40" s="31"/>
      <c r="G40" s="31"/>
      <c r="H40" s="31"/>
      <c r="I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</row>
    <row r="47" spans="2:11" ht="17">
      <c r="B47" s="218"/>
      <c r="C47" s="219"/>
      <c r="D47" s="47"/>
      <c r="E47" s="48"/>
      <c r="F47" s="49"/>
      <c r="G47" s="49"/>
      <c r="H47" s="49"/>
      <c r="I47" s="49"/>
    </row>
    <row r="49" spans="2:9">
      <c r="B49" s="42" t="s">
        <v>187</v>
      </c>
      <c r="C49" s="30" t="s">
        <v>188</v>
      </c>
      <c r="D49" s="22" t="s">
        <v>126</v>
      </c>
      <c r="E49" s="204">
        <v>1969213.6244741445</v>
      </c>
      <c r="F49" s="204">
        <v>2819894.9047088865</v>
      </c>
      <c r="G49" s="204">
        <v>1957138.5940905716</v>
      </c>
      <c r="H49" s="204">
        <v>1066571.9108131398</v>
      </c>
      <c r="I49" s="204">
        <v>1301689.2827974968</v>
      </c>
    </row>
  </sheetData>
  <mergeCells count="5">
    <mergeCell ref="B8:D8"/>
    <mergeCell ref="B5:C6"/>
    <mergeCell ref="E4:I5"/>
    <mergeCell ref="E2:I2"/>
    <mergeCell ref="E3:I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I6" sqref="E6:I7"/>
      <selection pane="bottomLeft" activeCell="I6" sqref="E6:I7"/>
      <selection pane="bottomRight" activeCell="I6" sqref="E6:I7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0" customWidth="1"/>
    <col min="7" max="9" width="11.54296875" style="50"/>
  </cols>
  <sheetData>
    <row r="1" spans="2:9">
      <c r="B1" s="12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5">
      <c r="B3" s="51" t="s">
        <v>189</v>
      </c>
      <c r="C3" s="53"/>
      <c r="D3" s="22"/>
      <c r="E3" s="240" t="s">
        <v>190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34" t="s">
        <v>191</v>
      </c>
      <c r="C5" s="235"/>
      <c r="D5" s="22"/>
      <c r="E5" s="238"/>
      <c r="F5" s="239"/>
      <c r="G5" s="239"/>
      <c r="H5" s="239"/>
      <c r="I5" s="239"/>
    </row>
    <row r="6" spans="2:9" ht="14.5" customHeight="1">
      <c r="B6" s="234"/>
      <c r="C6" s="235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 ht="17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workbookViewId="0">
      <selection activeCell="I6" sqref="E6:I7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1" t="str">
        <f>+'Estado II'!E2:I2</f>
        <v>Costa Rica Gobierno Central Consolidado</v>
      </c>
      <c r="F2" s="241"/>
      <c r="G2" s="241"/>
      <c r="H2" s="241"/>
      <c r="I2" s="241"/>
    </row>
    <row r="3" spans="2:9" ht="15.5">
      <c r="B3" s="51" t="s">
        <v>253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34" t="s">
        <v>255</v>
      </c>
      <c r="C5" s="235"/>
      <c r="D5" s="22"/>
      <c r="E5" s="236"/>
      <c r="F5" s="237"/>
      <c r="G5" s="237"/>
      <c r="H5" s="237"/>
      <c r="I5" s="237"/>
    </row>
    <row r="6" spans="2:9">
      <c r="B6" s="234"/>
      <c r="C6" s="235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workbookViewId="0">
      <selection activeCell="I6" sqref="E6:I7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1" t="str">
        <f>+'Estado III'!E2:I2</f>
        <v>Costa Rica Gobierno Central Consolidado</v>
      </c>
      <c r="F2" s="241"/>
      <c r="G2" s="241"/>
      <c r="H2" s="241"/>
      <c r="I2" s="241"/>
    </row>
    <row r="3" spans="2:9" ht="15.5">
      <c r="B3" s="51" t="s">
        <v>299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34" t="s">
        <v>300</v>
      </c>
      <c r="C5" s="235"/>
      <c r="D5" s="22"/>
      <c r="E5" s="236"/>
      <c r="F5" s="237"/>
      <c r="G5" s="237"/>
      <c r="H5" s="237"/>
      <c r="I5" s="237"/>
    </row>
    <row r="6" spans="2:9">
      <c r="B6" s="234"/>
      <c r="C6" s="235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 ht="21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activeCell="C10" sqref="C10"/>
      <selection pane="topRight" activeCell="C10" sqref="C10"/>
      <selection pane="bottomLeft" activeCell="C10" sqref="C10"/>
      <selection pane="bottomRight" activeCell="E8" sqref="E8:I89"/>
    </sheetView>
  </sheetViews>
  <sheetFormatPr baseColWidth="10" defaultColWidth="11.453125" defaultRowHeight="14.5"/>
  <cols>
    <col min="2" max="2" width="11.453125" style="209"/>
    <col min="3" max="3" width="60" style="209" customWidth="1"/>
    <col min="4" max="4" width="6.1796875" customWidth="1"/>
    <col min="5" max="9" width="13" style="50" customWidth="1"/>
  </cols>
  <sheetData>
    <row r="1" spans="2:9">
      <c r="B1" s="225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5">
      <c r="B3" s="51" t="s">
        <v>329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86" t="s">
        <v>330</v>
      </c>
      <c r="C5" s="87"/>
      <c r="D5" s="22"/>
      <c r="E5" s="238"/>
      <c r="F5" s="239"/>
      <c r="G5" s="239"/>
      <c r="H5" s="239"/>
      <c r="I5" s="239"/>
    </row>
    <row r="6" spans="2:9" ht="14.5" customHeight="1">
      <c r="B6" s="86"/>
      <c r="C6" s="87"/>
      <c r="D6" s="22"/>
      <c r="E6" s="23"/>
      <c r="F6" s="23"/>
      <c r="G6" s="23"/>
      <c r="H6" s="23"/>
      <c r="I6" s="23"/>
    </row>
    <row r="7" spans="2:9">
      <c r="B7" s="88"/>
      <c r="C7" s="89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0" t="s">
        <v>303</v>
      </c>
      <c r="C8" s="221" t="s">
        <v>331</v>
      </c>
      <c r="D8" s="221" t="s">
        <v>126</v>
      </c>
      <c r="E8" s="187">
        <v>6276052.1220347853</v>
      </c>
      <c r="F8" s="187">
        <v>5702934.24537847</v>
      </c>
      <c r="G8" s="187">
        <v>6890482.0397527311</v>
      </c>
      <c r="H8" s="187">
        <v>7871667.511939859</v>
      </c>
      <c r="I8" s="187">
        <v>7953868.3396841306</v>
      </c>
    </row>
    <row r="9" spans="2:9">
      <c r="B9" s="40" t="s">
        <v>127</v>
      </c>
      <c r="C9" s="28" t="s">
        <v>332</v>
      </c>
      <c r="D9" s="28" t="s">
        <v>126</v>
      </c>
      <c r="E9" s="195">
        <v>5039292.6388395503</v>
      </c>
      <c r="F9" s="195">
        <v>4466298.79614799</v>
      </c>
      <c r="G9" s="195">
        <v>5662094.5380772902</v>
      </c>
      <c r="H9" s="195">
        <v>6432118.7738998998</v>
      </c>
      <c r="I9" s="195">
        <v>6546664.6042567799</v>
      </c>
    </row>
    <row r="10" spans="2:9">
      <c r="B10" s="40" t="s">
        <v>333</v>
      </c>
      <c r="C10" s="94" t="s">
        <v>334</v>
      </c>
      <c r="D10" s="94" t="s">
        <v>126</v>
      </c>
      <c r="E10" s="197">
        <v>1661670.9975417003</v>
      </c>
      <c r="F10" s="197">
        <v>1475989.0046435802</v>
      </c>
      <c r="G10" s="197">
        <v>1870773.0804476198</v>
      </c>
      <c r="H10" s="197">
        <v>2187829.1116267499</v>
      </c>
      <c r="I10" s="197">
        <v>2265106.7727591097</v>
      </c>
    </row>
    <row r="11" spans="2:9">
      <c r="B11" s="42" t="s">
        <v>335</v>
      </c>
      <c r="C11" s="95" t="s">
        <v>336</v>
      </c>
      <c r="D11" s="95" t="s">
        <v>126</v>
      </c>
      <c r="E11" s="64">
        <v>545182.82918036007</v>
      </c>
      <c r="F11" s="64">
        <v>572144.4492301601</v>
      </c>
      <c r="G11" s="64">
        <v>636626.56102815003</v>
      </c>
      <c r="H11" s="64">
        <v>705161.80085819005</v>
      </c>
      <c r="I11" s="64">
        <v>685983.74074181996</v>
      </c>
    </row>
    <row r="12" spans="2:9">
      <c r="B12" s="42" t="s">
        <v>337</v>
      </c>
      <c r="C12" s="95" t="s">
        <v>338</v>
      </c>
      <c r="D12" s="95" t="s">
        <v>126</v>
      </c>
      <c r="E12" s="64">
        <v>1058085.6282193002</v>
      </c>
      <c r="F12" s="64">
        <v>903844.55541342008</v>
      </c>
      <c r="G12" s="64">
        <v>1234146.5194194699</v>
      </c>
      <c r="H12" s="64">
        <v>1482667.31076856</v>
      </c>
      <c r="I12" s="64">
        <v>1579123.0320172899</v>
      </c>
    </row>
    <row r="13" spans="2:9">
      <c r="B13" s="42" t="s">
        <v>339</v>
      </c>
      <c r="C13" s="95" t="s">
        <v>340</v>
      </c>
      <c r="D13" s="95" t="s">
        <v>126</v>
      </c>
      <c r="E13" s="64">
        <v>58402.540142039979</v>
      </c>
      <c r="F13" s="64">
        <v>0</v>
      </c>
      <c r="G13" s="64">
        <v>0</v>
      </c>
      <c r="H13" s="64">
        <v>0</v>
      </c>
      <c r="I13" s="64">
        <v>0</v>
      </c>
    </row>
    <row r="14" spans="2:9">
      <c r="B14" s="40" t="s">
        <v>341</v>
      </c>
      <c r="C14" s="94" t="s">
        <v>342</v>
      </c>
      <c r="D14" s="94" t="s">
        <v>126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</row>
    <row r="15" spans="2:9">
      <c r="B15" s="40" t="s">
        <v>343</v>
      </c>
      <c r="C15" s="94" t="s">
        <v>344</v>
      </c>
      <c r="D15" s="94" t="s">
        <v>126</v>
      </c>
      <c r="E15" s="197">
        <v>213414.61252506002</v>
      </c>
      <c r="F15" s="197">
        <v>140036.67572743999</v>
      </c>
      <c r="G15" s="197">
        <v>216979.47581737</v>
      </c>
      <c r="H15" s="197">
        <v>219183.53229821002</v>
      </c>
      <c r="I15" s="197">
        <v>231780.55367592</v>
      </c>
    </row>
    <row r="16" spans="2:9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5423.5095648800007</v>
      </c>
    </row>
    <row r="17" spans="2:9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</row>
    <row r="18" spans="2:9">
      <c r="B18" s="42" t="s">
        <v>349</v>
      </c>
      <c r="C18" s="95" t="s">
        <v>350</v>
      </c>
      <c r="D18" s="95" t="s">
        <v>126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</row>
    <row r="19" spans="2:9">
      <c r="B19" s="42" t="s">
        <v>351</v>
      </c>
      <c r="C19" s="95" t="s">
        <v>352</v>
      </c>
      <c r="D19" s="95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353</v>
      </c>
      <c r="C20" s="95" t="s">
        <v>354</v>
      </c>
      <c r="D20" s="95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0" t="s">
        <v>355</v>
      </c>
      <c r="C21" s="94" t="s">
        <v>356</v>
      </c>
      <c r="D21" s="94" t="s">
        <v>126</v>
      </c>
      <c r="E21" s="198">
        <v>2603524.2244110098</v>
      </c>
      <c r="F21" s="198">
        <v>2407190.19387988</v>
      </c>
      <c r="G21" s="198">
        <v>3025052.1723107202</v>
      </c>
      <c r="H21" s="198">
        <v>3208455.6758999494</v>
      </c>
      <c r="I21" s="197">
        <v>3419062.8486882001</v>
      </c>
    </row>
    <row r="22" spans="2:9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1681587.8540007498</v>
      </c>
      <c r="G22" s="64">
        <v>2126267.15485651</v>
      </c>
      <c r="H22" s="64">
        <v>2286558.5688804495</v>
      </c>
      <c r="I22" s="64">
        <v>2375315.6384164402</v>
      </c>
    </row>
    <row r="23" spans="2:9">
      <c r="B23" s="42" t="s">
        <v>359</v>
      </c>
      <c r="C23" s="96" t="s">
        <v>360</v>
      </c>
      <c r="D23" s="96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2193159.5570179396</v>
      </c>
      <c r="I24" s="68">
        <v>2285858.30580363</v>
      </c>
    </row>
    <row r="25" spans="2:9">
      <c r="B25" s="42" t="s">
        <v>363</v>
      </c>
      <c r="C25" s="96" t="s">
        <v>364</v>
      </c>
      <c r="D25" s="96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</row>
    <row r="27" spans="2:9">
      <c r="B27" s="42" t="s">
        <v>367</v>
      </c>
      <c r="C27" s="95" t="s">
        <v>368</v>
      </c>
      <c r="D27" s="95" t="s">
        <v>126</v>
      </c>
      <c r="E27" s="68">
        <v>870461.68487703009</v>
      </c>
      <c r="F27" s="68">
        <v>693077.09041765984</v>
      </c>
      <c r="G27" s="68">
        <v>863466.16613033996</v>
      </c>
      <c r="H27" s="68">
        <v>883478.76258161978</v>
      </c>
      <c r="I27" s="64">
        <v>1001485.91384533</v>
      </c>
    </row>
    <row r="28" spans="2:9">
      <c r="B28" s="42" t="s">
        <v>369</v>
      </c>
      <c r="C28" s="95" t="s">
        <v>370</v>
      </c>
      <c r="D28" s="95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371</v>
      </c>
      <c r="C29" s="95" t="s">
        <v>372</v>
      </c>
      <c r="D29" s="95" t="s">
        <v>126</v>
      </c>
      <c r="E29" s="64">
        <v>32019.469292229995</v>
      </c>
      <c r="F29" s="64">
        <v>32525.249461470001</v>
      </c>
      <c r="G29" s="64">
        <v>35318.851323870003</v>
      </c>
      <c r="H29" s="64">
        <v>38418.344437879998</v>
      </c>
      <c r="I29" s="64">
        <v>42261.296426429995</v>
      </c>
    </row>
    <row r="30" spans="2:9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2" t="s">
        <v>375</v>
      </c>
      <c r="C31" s="96" t="s">
        <v>376</v>
      </c>
      <c r="D31" s="96" t="s">
        <v>126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2:9">
      <c r="B32" s="42" t="s">
        <v>377</v>
      </c>
      <c r="C32" s="96" t="s">
        <v>378</v>
      </c>
      <c r="D32" s="96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379</v>
      </c>
      <c r="C33" s="95" t="s">
        <v>380</v>
      </c>
      <c r="D33" s="95" t="s">
        <v>126</v>
      </c>
      <c r="E33" s="93">
        <v>280</v>
      </c>
      <c r="F33" s="93">
        <v>0</v>
      </c>
      <c r="G33" s="93">
        <v>0</v>
      </c>
      <c r="H33" s="93">
        <v>0</v>
      </c>
      <c r="I33" s="93">
        <v>0</v>
      </c>
    </row>
    <row r="34" spans="2:9">
      <c r="B34" s="40" t="s">
        <v>381</v>
      </c>
      <c r="C34" s="94" t="s">
        <v>382</v>
      </c>
      <c r="D34" s="94" t="s">
        <v>126</v>
      </c>
      <c r="E34" s="198">
        <v>478520.16224128997</v>
      </c>
      <c r="F34" s="198">
        <v>373000.79051109002</v>
      </c>
      <c r="G34" s="198">
        <v>462338.26273263001</v>
      </c>
      <c r="H34" s="198">
        <v>547437.69103806</v>
      </c>
      <c r="I34" s="195">
        <v>531785.48582060006</v>
      </c>
    </row>
    <row r="35" spans="2:9">
      <c r="B35" s="42" t="s">
        <v>383</v>
      </c>
      <c r="C35" s="95" t="s">
        <v>384</v>
      </c>
      <c r="D35" s="95" t="s">
        <v>126</v>
      </c>
      <c r="E35" s="64">
        <v>167710.98950095</v>
      </c>
      <c r="F35" s="64">
        <v>137598.56944001</v>
      </c>
      <c r="G35" s="64">
        <v>186164.13347058001</v>
      </c>
      <c r="H35" s="64">
        <v>171207.59035621001</v>
      </c>
      <c r="I35" s="64">
        <v>169309.11951501999</v>
      </c>
    </row>
    <row r="36" spans="2:9">
      <c r="B36" s="42" t="s">
        <v>385</v>
      </c>
      <c r="C36" s="95" t="s">
        <v>386</v>
      </c>
      <c r="D36" s="95" t="s">
        <v>126</v>
      </c>
      <c r="E36" s="64">
        <v>5412.7065250000005</v>
      </c>
      <c r="F36" s="64">
        <v>11974.23351292</v>
      </c>
      <c r="G36" s="64">
        <v>9307.6392213600011</v>
      </c>
      <c r="H36" s="64">
        <v>12604.541840680002</v>
      </c>
      <c r="I36" s="64">
        <v>11692.783176409999</v>
      </c>
    </row>
    <row r="37" spans="2:9">
      <c r="B37" s="42" t="s">
        <v>387</v>
      </c>
      <c r="C37" s="95" t="s">
        <v>388</v>
      </c>
      <c r="D37" s="95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389</v>
      </c>
      <c r="C38" s="95" t="s">
        <v>390</v>
      </c>
      <c r="D38" s="95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391</v>
      </c>
      <c r="C39" s="95" t="s">
        <v>392</v>
      </c>
      <c r="D39" s="95" t="s">
        <v>126</v>
      </c>
      <c r="E39" s="64">
        <v>197423.98152204999</v>
      </c>
      <c r="F39" s="64">
        <v>179312.60471978999</v>
      </c>
      <c r="G39" s="64">
        <v>195016.21539350998</v>
      </c>
      <c r="H39" s="64">
        <v>244810.40005427002</v>
      </c>
      <c r="I39" s="64">
        <v>224076.30138886001</v>
      </c>
    </row>
    <row r="40" spans="2:9">
      <c r="B40" s="42" t="s">
        <v>393</v>
      </c>
      <c r="C40" s="95" t="s">
        <v>394</v>
      </c>
      <c r="D40" s="95" t="s">
        <v>126</v>
      </c>
      <c r="E40" s="64">
        <v>107972.48469328998</v>
      </c>
      <c r="F40" s="64">
        <v>44115.382838370002</v>
      </c>
      <c r="G40" s="64">
        <v>71850.274647180006</v>
      </c>
      <c r="H40" s="64">
        <v>118815.15878690001</v>
      </c>
      <c r="I40" s="64">
        <v>126707.28174031001</v>
      </c>
    </row>
    <row r="41" spans="2:9">
      <c r="B41" s="97" t="s">
        <v>395</v>
      </c>
      <c r="C41" s="98" t="s">
        <v>396</v>
      </c>
      <c r="D41" s="98" t="s">
        <v>126</v>
      </c>
      <c r="E41" s="197">
        <v>82162.642120489996</v>
      </c>
      <c r="F41" s="197">
        <v>70082.131385999994</v>
      </c>
      <c r="G41" s="197">
        <v>86951.546768949993</v>
      </c>
      <c r="H41" s="197">
        <v>269212.76303693</v>
      </c>
      <c r="I41" s="197">
        <v>98928.94331295001</v>
      </c>
    </row>
    <row r="42" spans="2:9">
      <c r="B42" s="40" t="s">
        <v>129</v>
      </c>
      <c r="C42" s="28" t="s">
        <v>397</v>
      </c>
      <c r="D42" s="28" t="s">
        <v>126</v>
      </c>
      <c r="E42" s="195">
        <v>599914.02751536982</v>
      </c>
      <c r="F42" s="195">
        <v>595052.49907007988</v>
      </c>
      <c r="G42" s="195">
        <v>631543.17004955991</v>
      </c>
      <c r="H42" s="195">
        <v>698546.87382287998</v>
      </c>
      <c r="I42" s="197">
        <v>751254.79563822004</v>
      </c>
    </row>
    <row r="43" spans="2:9">
      <c r="B43" s="40" t="s">
        <v>398</v>
      </c>
      <c r="C43" s="94" t="s">
        <v>399</v>
      </c>
      <c r="D43" s="94" t="s">
        <v>126</v>
      </c>
      <c r="E43" s="197">
        <v>599914.02751536982</v>
      </c>
      <c r="F43" s="197">
        <v>595052.49907007988</v>
      </c>
      <c r="G43" s="197">
        <v>631543.17004955991</v>
      </c>
      <c r="H43" s="197">
        <v>698546.87382287998</v>
      </c>
      <c r="I43" s="197">
        <v>751254.79563822004</v>
      </c>
    </row>
    <row r="44" spans="2:9">
      <c r="B44" s="42" t="s">
        <v>400</v>
      </c>
      <c r="C44" s="95" t="s">
        <v>401</v>
      </c>
      <c r="D44" s="95" t="s">
        <v>126</v>
      </c>
      <c r="E44" s="64" t="s">
        <v>1206</v>
      </c>
      <c r="F44" s="64" t="s">
        <v>1206</v>
      </c>
      <c r="G44" s="64" t="s">
        <v>1206</v>
      </c>
      <c r="H44" s="64" t="s">
        <v>1206</v>
      </c>
      <c r="I44" s="64" t="s">
        <v>1206</v>
      </c>
    </row>
    <row r="45" spans="2:9">
      <c r="B45" s="42" t="s">
        <v>402</v>
      </c>
      <c r="C45" s="95" t="s">
        <v>403</v>
      </c>
      <c r="D45" s="95" t="s">
        <v>126</v>
      </c>
      <c r="E45" s="64">
        <v>519498.97770435095</v>
      </c>
      <c r="F45" s="64">
        <v>514987.16708078841</v>
      </c>
      <c r="G45" s="64">
        <v>546261.62568267994</v>
      </c>
      <c r="H45" s="64">
        <v>616504.15266746993</v>
      </c>
      <c r="I45" s="64">
        <v>670500.77771568007</v>
      </c>
    </row>
    <row r="46" spans="2:9">
      <c r="B46" s="42" t="s">
        <v>404</v>
      </c>
      <c r="C46" s="95" t="s">
        <v>405</v>
      </c>
      <c r="D46" s="95" t="s">
        <v>126</v>
      </c>
      <c r="E46" s="64" t="s">
        <v>1206</v>
      </c>
      <c r="F46" s="64" t="s">
        <v>1206</v>
      </c>
      <c r="G46" s="64" t="s">
        <v>1206</v>
      </c>
      <c r="H46" s="64" t="s">
        <v>1206</v>
      </c>
      <c r="I46" s="64" t="s">
        <v>1206</v>
      </c>
    </row>
    <row r="47" spans="2:9">
      <c r="B47" s="42" t="s">
        <v>406</v>
      </c>
      <c r="C47" s="95" t="s">
        <v>407</v>
      </c>
      <c r="D47" s="95" t="s">
        <v>126</v>
      </c>
      <c r="E47" s="64">
        <v>80415.049811018907</v>
      </c>
      <c r="F47" s="64">
        <v>80065.331989291517</v>
      </c>
      <c r="G47" s="64">
        <v>85281.54436688</v>
      </c>
      <c r="H47" s="64">
        <v>82042.721155409992</v>
      </c>
      <c r="I47" s="64">
        <v>80754.017922539992</v>
      </c>
    </row>
    <row r="48" spans="2:9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410</v>
      </c>
      <c r="C49" s="95" t="s">
        <v>401</v>
      </c>
      <c r="D49" s="95" t="s">
        <v>126</v>
      </c>
      <c r="E49" s="64" t="s">
        <v>1206</v>
      </c>
      <c r="F49" s="64" t="s">
        <v>1206</v>
      </c>
      <c r="G49" s="64" t="s">
        <v>1206</v>
      </c>
      <c r="H49" s="64" t="s">
        <v>1206</v>
      </c>
      <c r="I49" s="64" t="s">
        <v>1206</v>
      </c>
    </row>
    <row r="50" spans="2:9">
      <c r="B50" s="42" t="s">
        <v>411</v>
      </c>
      <c r="C50" s="95" t="s">
        <v>403</v>
      </c>
      <c r="D50" s="95" t="s">
        <v>126</v>
      </c>
      <c r="E50" s="64" t="s">
        <v>1206</v>
      </c>
      <c r="F50" s="64" t="s">
        <v>1206</v>
      </c>
      <c r="G50" s="64" t="s">
        <v>1206</v>
      </c>
      <c r="H50" s="64" t="s">
        <v>1206</v>
      </c>
      <c r="I50" s="64" t="s">
        <v>1206</v>
      </c>
    </row>
    <row r="51" spans="2:9">
      <c r="B51" s="43" t="s">
        <v>412</v>
      </c>
      <c r="C51" s="99" t="s">
        <v>413</v>
      </c>
      <c r="D51" s="99" t="s">
        <v>126</v>
      </c>
      <c r="E51" s="64" t="s">
        <v>1206</v>
      </c>
      <c r="F51" s="64" t="s">
        <v>1206</v>
      </c>
      <c r="G51" s="64" t="s">
        <v>1206</v>
      </c>
      <c r="H51" s="64" t="s">
        <v>1206</v>
      </c>
      <c r="I51" s="64" t="s">
        <v>1206</v>
      </c>
    </row>
    <row r="52" spans="2:9">
      <c r="B52" s="40" t="s">
        <v>131</v>
      </c>
      <c r="C52" s="28" t="s">
        <v>414</v>
      </c>
      <c r="D52" s="28" t="s">
        <v>126</v>
      </c>
      <c r="E52" s="195">
        <v>12044.715396340056</v>
      </c>
      <c r="F52" s="195">
        <v>4914.1391558700179</v>
      </c>
      <c r="G52" s="195">
        <v>25086.858261259935</v>
      </c>
      <c r="H52" s="195">
        <v>8580.7974555998971</v>
      </c>
      <c r="I52" s="197">
        <v>9642.9063238500294</v>
      </c>
    </row>
    <row r="53" spans="2:9">
      <c r="B53" s="40" t="s">
        <v>415</v>
      </c>
      <c r="C53" s="94" t="s">
        <v>416</v>
      </c>
      <c r="D53" s="94" t="s">
        <v>126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</row>
    <row r="54" spans="2:9">
      <c r="B54" s="42" t="s">
        <v>417</v>
      </c>
      <c r="C54" s="95" t="s">
        <v>418</v>
      </c>
      <c r="D54" s="95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419</v>
      </c>
      <c r="C55" s="95" t="s">
        <v>420</v>
      </c>
      <c r="D55" s="95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0" t="s">
        <v>421</v>
      </c>
      <c r="C56" s="94" t="s">
        <v>422</v>
      </c>
      <c r="D56" s="94" t="s">
        <v>126</v>
      </c>
      <c r="E56" s="197">
        <v>469.94817717000001</v>
      </c>
      <c r="F56" s="197">
        <v>2571.3453887000001</v>
      </c>
      <c r="G56" s="197">
        <v>993.04708994999987</v>
      </c>
      <c r="H56" s="197">
        <v>751.50764808000008</v>
      </c>
      <c r="I56" s="197">
        <v>1168.87346198</v>
      </c>
    </row>
    <row r="57" spans="2:9">
      <c r="B57" s="42" t="s">
        <v>423</v>
      </c>
      <c r="C57" s="95" t="s">
        <v>424</v>
      </c>
      <c r="D57" s="95" t="s">
        <v>126</v>
      </c>
      <c r="E57" s="64">
        <v>469.94817717000001</v>
      </c>
      <c r="F57" s="64">
        <v>2528.7270427900003</v>
      </c>
      <c r="G57" s="64">
        <v>993.04708994999987</v>
      </c>
      <c r="H57" s="64">
        <v>751.50764808000008</v>
      </c>
      <c r="I57" s="64">
        <v>1168.87346198</v>
      </c>
    </row>
    <row r="58" spans="2:9">
      <c r="B58" s="42" t="s">
        <v>425</v>
      </c>
      <c r="C58" s="95" t="s">
        <v>426</v>
      </c>
      <c r="D58" s="95" t="s">
        <v>126</v>
      </c>
      <c r="E58" s="64">
        <v>0</v>
      </c>
      <c r="F58" s="64">
        <v>42.618345909999995</v>
      </c>
      <c r="G58" s="64">
        <v>0</v>
      </c>
      <c r="H58" s="64">
        <v>0</v>
      </c>
      <c r="I58" s="64">
        <v>0</v>
      </c>
    </row>
    <row r="59" spans="2:9">
      <c r="B59" s="40" t="s">
        <v>427</v>
      </c>
      <c r="C59" s="94" t="s">
        <v>428</v>
      </c>
      <c r="D59" s="94" t="s">
        <v>126</v>
      </c>
      <c r="E59" s="197">
        <v>11574.767219170057</v>
      </c>
      <c r="F59" s="197">
        <v>2342.7937671700174</v>
      </c>
      <c r="G59" s="197">
        <v>24093.811171309935</v>
      </c>
      <c r="H59" s="197">
        <v>7829.2898075198973</v>
      </c>
      <c r="I59" s="197">
        <v>8474.0328618700296</v>
      </c>
    </row>
    <row r="60" spans="2:9">
      <c r="B60" s="42" t="s">
        <v>429</v>
      </c>
      <c r="C60" s="95" t="s">
        <v>424</v>
      </c>
      <c r="D60" s="95" t="s">
        <v>126</v>
      </c>
      <c r="E60" s="64">
        <v>10674.782979580059</v>
      </c>
      <c r="F60" s="64">
        <v>2254.5475034700166</v>
      </c>
      <c r="G60" s="64">
        <v>24004.462876849939</v>
      </c>
      <c r="H60" s="64">
        <v>7799.9473225598977</v>
      </c>
      <c r="I60" s="64">
        <v>8464.0477361100293</v>
      </c>
    </row>
    <row r="61" spans="2:9">
      <c r="B61" s="43" t="s">
        <v>430</v>
      </c>
      <c r="C61" s="99" t="s">
        <v>431</v>
      </c>
      <c r="D61" s="99" t="s">
        <v>126</v>
      </c>
      <c r="E61" s="64">
        <v>899.98423958999774</v>
      </c>
      <c r="F61" s="64">
        <v>88.246263700000839</v>
      </c>
      <c r="G61" s="64">
        <v>89.348294459998215</v>
      </c>
      <c r="H61" s="64">
        <v>29.34248495999941</v>
      </c>
      <c r="I61" s="64">
        <v>9.9851257600003009</v>
      </c>
    </row>
    <row r="62" spans="2:9">
      <c r="B62" s="40" t="s">
        <v>133</v>
      </c>
      <c r="C62" s="28" t="s">
        <v>432</v>
      </c>
      <c r="D62" s="28" t="s">
        <v>126</v>
      </c>
      <c r="E62" s="195">
        <v>624800.74028352427</v>
      </c>
      <c r="F62" s="195">
        <v>636668.81100452994</v>
      </c>
      <c r="G62" s="195">
        <v>571757.47336462</v>
      </c>
      <c r="H62" s="195">
        <v>732421.06676148018</v>
      </c>
      <c r="I62" s="197">
        <v>646306.03346527996</v>
      </c>
    </row>
    <row r="63" spans="2:9">
      <c r="B63" s="40" t="s">
        <v>433</v>
      </c>
      <c r="C63" s="94" t="s">
        <v>434</v>
      </c>
      <c r="D63" s="94" t="s">
        <v>126</v>
      </c>
      <c r="E63" s="197">
        <v>67449.607884659999</v>
      </c>
      <c r="F63" s="197">
        <v>76772.104339269994</v>
      </c>
      <c r="G63" s="197">
        <v>98537.994987090002</v>
      </c>
      <c r="H63" s="197">
        <v>105125.40790328002</v>
      </c>
      <c r="I63" s="197">
        <v>126498.38434873002</v>
      </c>
    </row>
    <row r="64" spans="2:9">
      <c r="B64" s="42" t="s">
        <v>435</v>
      </c>
      <c r="C64" s="95" t="s">
        <v>436</v>
      </c>
      <c r="D64" s="95" t="s">
        <v>126</v>
      </c>
      <c r="E64" s="64">
        <v>67449.607884659999</v>
      </c>
      <c r="F64" s="64">
        <v>76771.663327089991</v>
      </c>
      <c r="G64" s="64">
        <v>71887.711794430012</v>
      </c>
      <c r="H64" s="64">
        <v>68137.86155346001</v>
      </c>
      <c r="I64" s="64">
        <v>97612.377997680014</v>
      </c>
    </row>
    <row r="65" spans="2:9">
      <c r="B65" s="42" t="s">
        <v>437</v>
      </c>
      <c r="C65" s="96" t="s">
        <v>438</v>
      </c>
      <c r="D65" s="96" t="s">
        <v>126</v>
      </c>
      <c r="E65" s="64">
        <v>0</v>
      </c>
      <c r="F65" s="64">
        <v>8.5364480000000006E-2</v>
      </c>
      <c r="G65" s="64">
        <v>7.9368549999999996E-2</v>
      </c>
      <c r="H65" s="64">
        <v>0</v>
      </c>
      <c r="I65" s="64">
        <v>0</v>
      </c>
    </row>
    <row r="66" spans="2:9">
      <c r="B66" s="42" t="s">
        <v>439</v>
      </c>
      <c r="C66" s="96" t="s">
        <v>440</v>
      </c>
      <c r="D66" s="96" t="s">
        <v>126</v>
      </c>
      <c r="E66" s="64">
        <v>40486.387927869997</v>
      </c>
      <c r="F66" s="64">
        <v>60093.371507449992</v>
      </c>
      <c r="G66" s="64">
        <v>61169.249742970009</v>
      </c>
      <c r="H66" s="64">
        <v>58263.584212750007</v>
      </c>
      <c r="I66" s="64">
        <v>77232.959659390006</v>
      </c>
    </row>
    <row r="67" spans="2:9">
      <c r="B67" s="42" t="s">
        <v>441</v>
      </c>
      <c r="C67" s="96" t="s">
        <v>428</v>
      </c>
      <c r="D67" s="96" t="s">
        <v>126</v>
      </c>
      <c r="E67" s="64">
        <v>26963.219956790002</v>
      </c>
      <c r="F67" s="64">
        <v>16678.206455160001</v>
      </c>
      <c r="G67" s="64">
        <v>10718.38268291</v>
      </c>
      <c r="H67" s="64">
        <v>9874.2773407100012</v>
      </c>
      <c r="I67" s="64">
        <v>20379.418338290001</v>
      </c>
    </row>
    <row r="68" spans="2:9">
      <c r="B68" s="42" t="s">
        <v>442</v>
      </c>
      <c r="C68" s="95" t="s">
        <v>443</v>
      </c>
      <c r="D68" s="95" t="s">
        <v>126</v>
      </c>
      <c r="E68" s="64">
        <v>0</v>
      </c>
      <c r="F68" s="64">
        <v>0.44101218000000003</v>
      </c>
      <c r="G68" s="64">
        <v>13668.876613329998</v>
      </c>
      <c r="H68" s="64">
        <v>17854.826942500003</v>
      </c>
      <c r="I68" s="64">
        <v>8125.8649103699991</v>
      </c>
    </row>
    <row r="69" spans="2:9">
      <c r="B69" s="42" t="s">
        <v>444</v>
      </c>
      <c r="C69" s="95" t="s">
        <v>445</v>
      </c>
      <c r="D69" s="95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9">
      <c r="B70" s="42" t="s">
        <v>446</v>
      </c>
      <c r="C70" s="95" t="s">
        <v>447</v>
      </c>
      <c r="D70" s="95" t="s">
        <v>126</v>
      </c>
      <c r="E70" s="64">
        <v>0</v>
      </c>
      <c r="F70" s="64">
        <v>0</v>
      </c>
      <c r="G70" s="64">
        <v>12981.40657933</v>
      </c>
      <c r="H70" s="64">
        <v>19132.719407320001</v>
      </c>
      <c r="I70" s="64">
        <v>20760.14144068</v>
      </c>
    </row>
    <row r="71" spans="2:9">
      <c r="B71" s="42" t="s">
        <v>448</v>
      </c>
      <c r="C71" s="95" t="s">
        <v>449</v>
      </c>
      <c r="D71" s="95" t="s">
        <v>126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</row>
    <row r="72" spans="2:9">
      <c r="B72" s="42" t="s">
        <v>450</v>
      </c>
      <c r="C72" s="95" t="s">
        <v>451</v>
      </c>
      <c r="D72" s="95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9">
      <c r="B73" s="40" t="s">
        <v>452</v>
      </c>
      <c r="C73" s="94" t="s">
        <v>453</v>
      </c>
      <c r="D73" s="94" t="s">
        <v>126</v>
      </c>
      <c r="E73" s="197">
        <v>223250.97827254</v>
      </c>
      <c r="F73" s="197">
        <v>245094.39822576998</v>
      </c>
      <c r="G73" s="197">
        <v>321534.80072187004</v>
      </c>
      <c r="H73" s="197">
        <v>346948.91510407999</v>
      </c>
      <c r="I73" s="197">
        <v>355518.86965869996</v>
      </c>
    </row>
    <row r="74" spans="2:9">
      <c r="B74" s="42" t="s">
        <v>454</v>
      </c>
      <c r="C74" s="95" t="s">
        <v>455</v>
      </c>
      <c r="D74" s="95" t="s">
        <v>126</v>
      </c>
      <c r="E74" s="64">
        <v>166566.50771228</v>
      </c>
      <c r="F74" s="64">
        <v>178115.82203327998</v>
      </c>
      <c r="G74" s="64">
        <v>230801.68217625003</v>
      </c>
      <c r="H74" s="64">
        <v>252903.21910708002</v>
      </c>
      <c r="I74" s="64">
        <v>257993.21073862998</v>
      </c>
    </row>
    <row r="75" spans="2:9">
      <c r="B75" s="42" t="s">
        <v>456</v>
      </c>
      <c r="C75" s="95" t="s">
        <v>457</v>
      </c>
      <c r="D75" s="95" t="s">
        <v>126</v>
      </c>
      <c r="E75" s="64">
        <v>56684.470560260001</v>
      </c>
      <c r="F75" s="64">
        <v>66978.57619249</v>
      </c>
      <c r="G75" s="64">
        <v>90733.118545619989</v>
      </c>
      <c r="H75" s="64">
        <v>94045.695997000003</v>
      </c>
      <c r="I75" s="64">
        <v>97525.658920070011</v>
      </c>
    </row>
    <row r="76" spans="2:9">
      <c r="B76" s="42" t="s">
        <v>458</v>
      </c>
      <c r="C76" s="95" t="s">
        <v>459</v>
      </c>
      <c r="D76" s="95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>
      <c r="B77" s="42" t="s">
        <v>460</v>
      </c>
      <c r="C77" s="95" t="s">
        <v>461</v>
      </c>
      <c r="D77" s="95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>
      <c r="B78" s="40" t="s">
        <v>462</v>
      </c>
      <c r="C78" s="94" t="s">
        <v>463</v>
      </c>
      <c r="D78" s="94" t="s">
        <v>126</v>
      </c>
      <c r="E78" s="197">
        <v>2683.2331781600001</v>
      </c>
      <c r="F78" s="197">
        <v>1780.4822011900001</v>
      </c>
      <c r="G78" s="197">
        <v>30809.136386740003</v>
      </c>
      <c r="H78" s="197">
        <v>36679.953973620002</v>
      </c>
      <c r="I78" s="197">
        <v>31643.557705540003</v>
      </c>
    </row>
    <row r="79" spans="2:9">
      <c r="B79" s="40" t="s">
        <v>464</v>
      </c>
      <c r="C79" s="94" t="s">
        <v>465</v>
      </c>
      <c r="D79" s="94" t="s">
        <v>126</v>
      </c>
      <c r="E79" s="197">
        <v>331416.9209481643</v>
      </c>
      <c r="F79" s="197">
        <v>313021.82623829989</v>
      </c>
      <c r="G79" s="197">
        <v>120875.54126891993</v>
      </c>
      <c r="H79" s="197">
        <v>243666.78978050011</v>
      </c>
      <c r="I79" s="197">
        <v>132645.22175231</v>
      </c>
    </row>
    <row r="80" spans="2:9">
      <c r="B80" s="42" t="s">
        <v>466</v>
      </c>
      <c r="C80" s="95" t="s">
        <v>424</v>
      </c>
      <c r="D80" s="95" t="s">
        <v>126</v>
      </c>
      <c r="E80" s="64">
        <v>329562.43008309428</v>
      </c>
      <c r="F80" s="64">
        <v>310399.25169398991</v>
      </c>
      <c r="G80" s="64">
        <v>119366.78829254993</v>
      </c>
      <c r="H80" s="64">
        <v>242308.64132351012</v>
      </c>
      <c r="I80" s="64">
        <v>131805.10960277999</v>
      </c>
    </row>
    <row r="81" spans="2:9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471</v>
      </c>
      <c r="C83" s="95" t="s">
        <v>472</v>
      </c>
      <c r="D83" s="95" t="s">
        <v>126</v>
      </c>
      <c r="E83" s="64">
        <v>1854.4908650699997</v>
      </c>
      <c r="F83" s="64">
        <v>2622.57454431</v>
      </c>
      <c r="G83" s="64">
        <v>1508.7529763699999</v>
      </c>
      <c r="H83" s="64">
        <v>1358.1484569900001</v>
      </c>
      <c r="I83" s="64">
        <v>840.11214953000012</v>
      </c>
    </row>
    <row r="84" spans="2:9" ht="33.75" customHeight="1">
      <c r="B84" s="40" t="s">
        <v>473</v>
      </c>
      <c r="C84" s="100" t="s">
        <v>474</v>
      </c>
      <c r="D84" s="100" t="s">
        <v>126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</row>
    <row r="85" spans="2:9">
      <c r="B85" s="42" t="s">
        <v>475</v>
      </c>
      <c r="C85" s="95" t="s">
        <v>476</v>
      </c>
      <c r="D85" s="95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477</v>
      </c>
      <c r="C86" s="96" t="s">
        <v>478</v>
      </c>
      <c r="D86" s="96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479</v>
      </c>
      <c r="C87" s="96" t="s">
        <v>480</v>
      </c>
      <c r="D87" s="96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481</v>
      </c>
      <c r="C88" s="96" t="s">
        <v>482</v>
      </c>
      <c r="D88" s="96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24" t="s">
        <v>483</v>
      </c>
      <c r="C89" s="101" t="s">
        <v>484</v>
      </c>
      <c r="D89" s="101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1" spans="2:9">
      <c r="C91" s="223"/>
    </row>
    <row r="92" spans="2:9">
      <c r="C92" s="223"/>
    </row>
    <row r="93" spans="2:9">
      <c r="C93" s="223"/>
    </row>
    <row r="94" spans="2:9">
      <c r="C94" s="223"/>
    </row>
    <row r="95" spans="2:9">
      <c r="C95" s="223"/>
    </row>
    <row r="96" spans="2:9">
      <c r="C96" s="223"/>
    </row>
    <row r="97" spans="3:3">
      <c r="C97" s="223"/>
    </row>
    <row r="98" spans="3:3">
      <c r="C98" s="223"/>
    </row>
    <row r="99" spans="3:3">
      <c r="C99" s="223"/>
    </row>
    <row r="100" spans="3:3">
      <c r="C100" s="223"/>
    </row>
    <row r="101" spans="3:3">
      <c r="C101" s="223"/>
    </row>
    <row r="102" spans="3:3">
      <c r="C102" s="223"/>
    </row>
    <row r="103" spans="3:3">
      <c r="C103" s="223"/>
    </row>
    <row r="104" spans="3:3">
      <c r="C104" s="223"/>
    </row>
    <row r="105" spans="3:3">
      <c r="C105" s="223"/>
    </row>
    <row r="106" spans="3:3">
      <c r="C106" s="223">
        <v>0</v>
      </c>
    </row>
  </sheetData>
  <mergeCells count="3">
    <mergeCell ref="E2:I2"/>
    <mergeCell ref="E3:I3"/>
    <mergeCell ref="E4:I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topLeftCell="A50" zoomScaleNormal="100" workbookViewId="0">
      <selection activeCell="E8" sqref="E8:I53"/>
    </sheetView>
  </sheetViews>
  <sheetFormatPr baseColWidth="10" defaultColWidth="11.453125" defaultRowHeight="14.5"/>
  <cols>
    <col min="2" max="2" width="11.453125" style="209"/>
    <col min="3" max="3" width="63.54296875" style="209" customWidth="1"/>
    <col min="4" max="4" width="2" customWidth="1"/>
    <col min="5" max="9" width="14.26953125" style="50" customWidth="1"/>
  </cols>
  <sheetData>
    <row r="1" spans="2:9">
      <c r="B1" s="225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5">
      <c r="B3" s="51" t="s">
        <v>485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48" t="s">
        <v>486</v>
      </c>
      <c r="C5" s="249"/>
      <c r="D5" s="22"/>
      <c r="E5" s="238"/>
      <c r="F5" s="239"/>
      <c r="G5" s="239"/>
      <c r="H5" s="239"/>
      <c r="I5" s="239"/>
    </row>
    <row r="6" spans="2:9">
      <c r="B6" s="248"/>
      <c r="C6" s="249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0" t="s">
        <v>135</v>
      </c>
      <c r="C8" s="221" t="s">
        <v>487</v>
      </c>
      <c r="D8" s="224" t="s">
        <v>126</v>
      </c>
      <c r="E8" s="187">
        <v>7646322.5942498026</v>
      </c>
      <c r="F8" s="187">
        <v>8010026.2940941863</v>
      </c>
      <c r="G8" s="187">
        <v>8430116.2905573621</v>
      </c>
      <c r="H8" s="187">
        <v>8491717.4916693494</v>
      </c>
      <c r="I8" s="187">
        <v>8814911.9257811382</v>
      </c>
    </row>
    <row r="9" spans="2:9">
      <c r="B9" s="40" t="s">
        <v>137</v>
      </c>
      <c r="C9" s="28" t="s">
        <v>488</v>
      </c>
      <c r="D9" s="22" t="s">
        <v>126</v>
      </c>
      <c r="E9" s="195">
        <v>3269507.7995106047</v>
      </c>
      <c r="F9" s="195">
        <v>3312640.3964559711</v>
      </c>
      <c r="G9" s="195">
        <v>3310411.5273741307</v>
      </c>
      <c r="H9" s="195">
        <v>3317256.6199655393</v>
      </c>
      <c r="I9" s="195">
        <v>3357490.9212953211</v>
      </c>
    </row>
    <row r="10" spans="2:9">
      <c r="B10" s="42" t="s">
        <v>489</v>
      </c>
      <c r="C10" s="30" t="s">
        <v>490</v>
      </c>
      <c r="D10" s="22" t="s">
        <v>126</v>
      </c>
      <c r="E10" s="197">
        <v>2694631.6599933244</v>
      </c>
      <c r="F10" s="197">
        <v>2714246.9267802001</v>
      </c>
      <c r="G10" s="197">
        <v>2700789.1366271907</v>
      </c>
      <c r="H10" s="197">
        <v>2699821.6518674092</v>
      </c>
      <c r="I10" s="197">
        <v>2725465.5952758607</v>
      </c>
    </row>
    <row r="11" spans="2:9">
      <c r="B11" s="42" t="s">
        <v>491</v>
      </c>
      <c r="C11" s="30" t="s">
        <v>492</v>
      </c>
      <c r="D11" s="22" t="s">
        <v>126</v>
      </c>
      <c r="E11" s="197">
        <v>574876.13951728004</v>
      </c>
      <c r="F11" s="197">
        <v>598393.46967577096</v>
      </c>
      <c r="G11" s="197">
        <v>609622.39074693993</v>
      </c>
      <c r="H11" s="197">
        <v>617434.96809812984</v>
      </c>
      <c r="I11" s="197">
        <v>632025.32601946022</v>
      </c>
    </row>
    <row r="12" spans="2:9">
      <c r="B12" s="42" t="s">
        <v>493</v>
      </c>
      <c r="C12" s="95" t="s">
        <v>494</v>
      </c>
      <c r="D12" s="22" t="s">
        <v>126</v>
      </c>
      <c r="E12" s="64">
        <v>560581.59587707999</v>
      </c>
      <c r="F12" s="64">
        <v>565219.37767830095</v>
      </c>
      <c r="G12" s="64">
        <v>581929.2356271199</v>
      </c>
      <c r="H12" s="64">
        <v>582910.03287088987</v>
      </c>
      <c r="I12" s="64">
        <v>593809.72597218025</v>
      </c>
    </row>
    <row r="13" spans="2:9">
      <c r="B13" s="43" t="s">
        <v>495</v>
      </c>
      <c r="C13" s="99" t="s">
        <v>496</v>
      </c>
      <c r="D13" s="33" t="s">
        <v>126</v>
      </c>
      <c r="E13" s="64">
        <v>14294.543640200001</v>
      </c>
      <c r="F13" s="64">
        <v>33174.091997470001</v>
      </c>
      <c r="G13" s="64">
        <v>27693.15511982</v>
      </c>
      <c r="H13" s="64">
        <v>34524.935227239999</v>
      </c>
      <c r="I13" s="64">
        <v>38215.600047280001</v>
      </c>
    </row>
    <row r="14" spans="2:9">
      <c r="B14" s="105" t="s">
        <v>139</v>
      </c>
      <c r="C14" s="106" t="s">
        <v>497</v>
      </c>
      <c r="D14" s="107" t="s">
        <v>126</v>
      </c>
      <c r="E14" s="195">
        <v>866400.49582104431</v>
      </c>
      <c r="F14" s="195">
        <v>810834.92231973645</v>
      </c>
      <c r="G14" s="195">
        <v>952785.13890073146</v>
      </c>
      <c r="H14" s="195">
        <v>877290.62977718934</v>
      </c>
      <c r="I14" s="195">
        <v>881970.52898455737</v>
      </c>
    </row>
    <row r="15" spans="2:9">
      <c r="B15" s="105" t="s">
        <v>141</v>
      </c>
      <c r="C15" s="106" t="s">
        <v>498</v>
      </c>
      <c r="D15" s="107" t="s">
        <v>126</v>
      </c>
      <c r="E15" s="195">
        <v>0</v>
      </c>
      <c r="F15" s="195">
        <v>0</v>
      </c>
      <c r="G15" s="195">
        <v>0</v>
      </c>
      <c r="H15" s="195">
        <v>0</v>
      </c>
      <c r="I15" s="197">
        <v>0</v>
      </c>
    </row>
    <row r="16" spans="2:9">
      <c r="B16" s="40" t="s">
        <v>143</v>
      </c>
      <c r="C16" s="28" t="s">
        <v>499</v>
      </c>
      <c r="D16" s="22" t="s">
        <v>126</v>
      </c>
      <c r="E16" s="195">
        <v>1540203.9967445801</v>
      </c>
      <c r="F16" s="195">
        <v>1696396.8118998499</v>
      </c>
      <c r="G16" s="195">
        <v>1906512.9636773204</v>
      </c>
      <c r="H16" s="195">
        <v>2048731.3946682403</v>
      </c>
      <c r="I16" s="197">
        <v>2265788.5507143997</v>
      </c>
    </row>
    <row r="17" spans="2:9">
      <c r="B17" s="42" t="s">
        <v>500</v>
      </c>
      <c r="C17" s="30" t="s">
        <v>501</v>
      </c>
      <c r="D17" s="22" t="s">
        <v>126</v>
      </c>
      <c r="E17" s="197">
        <v>214464.21334546001</v>
      </c>
      <c r="F17" s="197">
        <v>247981.49566156999</v>
      </c>
      <c r="G17" s="197">
        <v>251596.57706893995</v>
      </c>
      <c r="H17" s="197">
        <v>308354.93345729</v>
      </c>
      <c r="I17" s="197">
        <v>410209.62700747</v>
      </c>
    </row>
    <row r="18" spans="2:9">
      <c r="B18" s="42" t="s">
        <v>502</v>
      </c>
      <c r="C18" s="30" t="s">
        <v>503</v>
      </c>
      <c r="D18" s="22" t="s">
        <v>126</v>
      </c>
      <c r="E18" s="197">
        <v>1325734.2020476002</v>
      </c>
      <c r="F18" s="197">
        <v>1448410.19333917</v>
      </c>
      <c r="G18" s="197">
        <v>1654911.1074704702</v>
      </c>
      <c r="H18" s="197">
        <v>1740371.9463570302</v>
      </c>
      <c r="I18" s="197">
        <v>1855575.08300551</v>
      </c>
    </row>
    <row r="19" spans="2:9">
      <c r="B19" s="43" t="s">
        <v>504</v>
      </c>
      <c r="C19" s="32" t="s">
        <v>505</v>
      </c>
      <c r="D19" s="33" t="s">
        <v>126</v>
      </c>
      <c r="E19" s="197">
        <v>5.5813515200000001</v>
      </c>
      <c r="F19" s="197">
        <v>5.1228991100000005</v>
      </c>
      <c r="G19" s="197">
        <v>5.2791379099999993</v>
      </c>
      <c r="H19" s="197">
        <v>4.5148539200000002</v>
      </c>
      <c r="I19" s="197">
        <v>3.8407014199999998</v>
      </c>
    </row>
    <row r="20" spans="2:9">
      <c r="B20" s="40" t="s">
        <v>145</v>
      </c>
      <c r="C20" s="28" t="s">
        <v>506</v>
      </c>
      <c r="D20" s="22" t="s">
        <v>126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</row>
    <row r="21" spans="2:9">
      <c r="B21" s="42" t="s">
        <v>507</v>
      </c>
      <c r="C21" s="30" t="s">
        <v>508</v>
      </c>
      <c r="D21" s="22" t="s">
        <v>126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</row>
    <row r="22" spans="2:9">
      <c r="B22" s="42" t="s">
        <v>509</v>
      </c>
      <c r="C22" s="30" t="s">
        <v>510</v>
      </c>
      <c r="D22" s="22" t="s">
        <v>126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</row>
    <row r="23" spans="2:9">
      <c r="B23" s="43" t="s">
        <v>511</v>
      </c>
      <c r="C23" s="32" t="s">
        <v>512</v>
      </c>
      <c r="D23" s="33" t="s">
        <v>126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</row>
    <row r="24" spans="2:9">
      <c r="B24" s="40" t="s">
        <v>147</v>
      </c>
      <c r="C24" s="28" t="s">
        <v>513</v>
      </c>
      <c r="D24" s="22" t="s">
        <v>126</v>
      </c>
      <c r="E24" s="195">
        <v>615335.64888601995</v>
      </c>
      <c r="F24" s="195">
        <v>499881.31803501013</v>
      </c>
      <c r="G24" s="195">
        <v>654287.68615220988</v>
      </c>
      <c r="H24" s="195">
        <v>609204.61367856991</v>
      </c>
      <c r="I24" s="198">
        <v>652130.22743005003</v>
      </c>
    </row>
    <row r="25" spans="2:9">
      <c r="B25" s="42" t="s">
        <v>514</v>
      </c>
      <c r="C25" s="30" t="s">
        <v>515</v>
      </c>
      <c r="D25" s="22" t="s">
        <v>126</v>
      </c>
      <c r="E25" s="197">
        <v>507.22844201999999</v>
      </c>
      <c r="F25" s="197">
        <v>5874.1977671599989</v>
      </c>
      <c r="G25" s="197">
        <v>3613.4967699500007</v>
      </c>
      <c r="H25" s="197">
        <v>3288.21477147</v>
      </c>
      <c r="I25" s="197">
        <v>4767.1429665900005</v>
      </c>
    </row>
    <row r="26" spans="2:9">
      <c r="B26" s="42" t="s">
        <v>516</v>
      </c>
      <c r="C26" s="95" t="s">
        <v>517</v>
      </c>
      <c r="D26" s="22" t="s">
        <v>126</v>
      </c>
      <c r="E26" s="93">
        <v>150.48773433999997</v>
      </c>
      <c r="F26" s="93">
        <v>5757.3437787199991</v>
      </c>
      <c r="G26" s="93">
        <v>3502.5852699500006</v>
      </c>
      <c r="H26" s="93">
        <v>3191.8132621599998</v>
      </c>
      <c r="I26" s="93">
        <v>4767.1429665900005</v>
      </c>
    </row>
    <row r="27" spans="2:9">
      <c r="B27" s="42" t="s">
        <v>518</v>
      </c>
      <c r="C27" s="95" t="s">
        <v>519</v>
      </c>
      <c r="D27" s="22" t="s">
        <v>126</v>
      </c>
      <c r="E27" s="64">
        <v>356.74070768000001</v>
      </c>
      <c r="F27" s="64">
        <v>116.85398844000002</v>
      </c>
      <c r="G27" s="64">
        <v>110.9115</v>
      </c>
      <c r="H27" s="64">
        <v>96.401509310000023</v>
      </c>
      <c r="I27" s="64">
        <v>0</v>
      </c>
    </row>
    <row r="28" spans="2:9">
      <c r="B28" s="42" t="s">
        <v>520</v>
      </c>
      <c r="C28" s="30" t="s">
        <v>521</v>
      </c>
      <c r="D28" s="22" t="s">
        <v>126</v>
      </c>
      <c r="E28" s="197">
        <v>7073.1502274700051</v>
      </c>
      <c r="F28" s="197">
        <v>8049.9958864600021</v>
      </c>
      <c r="G28" s="197">
        <v>9155.7491238300008</v>
      </c>
      <c r="H28" s="197">
        <v>9927.813267290001</v>
      </c>
      <c r="I28" s="197">
        <v>10206.11206999</v>
      </c>
    </row>
    <row r="29" spans="2:9">
      <c r="B29" s="42" t="s">
        <v>522</v>
      </c>
      <c r="C29" s="95" t="s">
        <v>517</v>
      </c>
      <c r="D29" s="22" t="s">
        <v>126</v>
      </c>
      <c r="E29" s="64">
        <v>6687.0176085100047</v>
      </c>
      <c r="F29" s="64">
        <v>7718.5762468600024</v>
      </c>
      <c r="G29" s="64">
        <v>9155.7491238300008</v>
      </c>
      <c r="H29" s="64">
        <v>9927.813267290001</v>
      </c>
      <c r="I29" s="64">
        <v>10206.11206999</v>
      </c>
    </row>
    <row r="30" spans="2:9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>
        <v>0</v>
      </c>
      <c r="H30" s="68">
        <v>0</v>
      </c>
      <c r="I30" s="68">
        <v>0</v>
      </c>
    </row>
    <row r="31" spans="2:9">
      <c r="B31" s="42" t="s">
        <v>524</v>
      </c>
      <c r="C31" s="30" t="s">
        <v>525</v>
      </c>
      <c r="D31" s="22" t="s">
        <v>126</v>
      </c>
      <c r="E31" s="198">
        <v>607755.27021652996</v>
      </c>
      <c r="F31" s="198">
        <v>485957.12438139011</v>
      </c>
      <c r="G31" s="198">
        <v>641518.44025842985</v>
      </c>
      <c r="H31" s="198">
        <v>595988.58563980996</v>
      </c>
      <c r="I31" s="198">
        <v>637156.97239347</v>
      </c>
    </row>
    <row r="32" spans="2:9">
      <c r="B32" s="42" t="s">
        <v>526</v>
      </c>
      <c r="C32" s="95" t="s">
        <v>517</v>
      </c>
      <c r="D32" s="22" t="s">
        <v>126</v>
      </c>
      <c r="E32" s="68">
        <v>494700.07109829999</v>
      </c>
      <c r="F32" s="68">
        <v>392653.14490396011</v>
      </c>
      <c r="G32" s="68">
        <v>534046.16873426992</v>
      </c>
      <c r="H32" s="68">
        <v>482638.22266265994</v>
      </c>
      <c r="I32" s="68">
        <v>520435.25204990996</v>
      </c>
    </row>
    <row r="33" spans="2:9">
      <c r="B33" s="43" t="s">
        <v>527</v>
      </c>
      <c r="C33" s="99" t="s">
        <v>519</v>
      </c>
      <c r="D33" s="33" t="s">
        <v>126</v>
      </c>
      <c r="E33" s="68">
        <v>113055.19911823</v>
      </c>
      <c r="F33" s="68">
        <v>93303.979477429995</v>
      </c>
      <c r="G33" s="68">
        <v>107472.27152415999</v>
      </c>
      <c r="H33" s="68">
        <v>113350.36297715001</v>
      </c>
      <c r="I33" s="93">
        <v>116721.72034356002</v>
      </c>
    </row>
    <row r="34" spans="2:9">
      <c r="B34" s="40" t="s">
        <v>148</v>
      </c>
      <c r="C34" s="28" t="s">
        <v>528</v>
      </c>
      <c r="D34" s="22" t="s">
        <v>126</v>
      </c>
      <c r="E34" s="195">
        <v>164323.75892613002</v>
      </c>
      <c r="F34" s="195">
        <v>1193919.32763997</v>
      </c>
      <c r="G34" s="195">
        <v>1055644.3403553199</v>
      </c>
      <c r="H34" s="195">
        <v>1077965.5906166397</v>
      </c>
      <c r="I34" s="195">
        <v>1097045.3558181</v>
      </c>
    </row>
    <row r="35" spans="2:9">
      <c r="B35" s="42" t="s">
        <v>529</v>
      </c>
      <c r="C35" s="30" t="s">
        <v>530</v>
      </c>
      <c r="D35" s="22" t="s">
        <v>126</v>
      </c>
      <c r="E35" s="197">
        <v>0.53476943999999993</v>
      </c>
      <c r="F35" s="197">
        <v>1008468.4992278799</v>
      </c>
      <c r="G35" s="197">
        <v>853950.60668079986</v>
      </c>
      <c r="H35" s="197">
        <v>880276.39513653971</v>
      </c>
      <c r="I35" s="197">
        <v>851910.24257233005</v>
      </c>
    </row>
    <row r="36" spans="2:9">
      <c r="B36" s="42" t="s">
        <v>531</v>
      </c>
      <c r="C36" s="30" t="s">
        <v>532</v>
      </c>
      <c r="D36" s="22" t="s">
        <v>126</v>
      </c>
      <c r="E36" s="197">
        <v>164323.22415669</v>
      </c>
      <c r="F36" s="197">
        <v>185450.82841209002</v>
      </c>
      <c r="G36" s="197">
        <v>191134.53272484997</v>
      </c>
      <c r="H36" s="197">
        <v>197689.19548009997</v>
      </c>
      <c r="I36" s="197">
        <v>245135.11324577002</v>
      </c>
    </row>
    <row r="37" spans="2:9">
      <c r="B37" s="43" t="s">
        <v>533</v>
      </c>
      <c r="C37" s="32" t="s">
        <v>534</v>
      </c>
      <c r="D37" s="33" t="s">
        <v>126</v>
      </c>
      <c r="E37" s="198">
        <v>0</v>
      </c>
      <c r="F37" s="198">
        <v>0</v>
      </c>
      <c r="G37" s="198">
        <v>10559.200949670003</v>
      </c>
      <c r="H37" s="198">
        <v>0</v>
      </c>
      <c r="I37" s="195">
        <v>0</v>
      </c>
    </row>
    <row r="38" spans="2:9">
      <c r="B38" s="40" t="s">
        <v>150</v>
      </c>
      <c r="C38" s="28" t="s">
        <v>535</v>
      </c>
      <c r="D38" s="22" t="s">
        <v>126</v>
      </c>
      <c r="E38" s="195">
        <v>1190550.8943614231</v>
      </c>
      <c r="F38" s="195">
        <v>496353.51774364919</v>
      </c>
      <c r="G38" s="195">
        <v>550474.63409765007</v>
      </c>
      <c r="H38" s="195">
        <v>561268.64296317007</v>
      </c>
      <c r="I38" s="197">
        <v>560486.34153871005</v>
      </c>
    </row>
    <row r="39" spans="2:9">
      <c r="B39" s="42" t="s">
        <v>536</v>
      </c>
      <c r="C39" s="30" t="s">
        <v>537</v>
      </c>
      <c r="D39" s="22" t="s">
        <v>126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</row>
    <row r="40" spans="2:9">
      <c r="B40" s="42" t="s">
        <v>538</v>
      </c>
      <c r="C40" s="95" t="s">
        <v>539</v>
      </c>
      <c r="D40" s="22" t="s">
        <v>126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2:9">
      <c r="B41" s="42" t="s">
        <v>540</v>
      </c>
      <c r="C41" s="95" t="s">
        <v>541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542</v>
      </c>
      <c r="C42" s="95" t="s">
        <v>543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544</v>
      </c>
      <c r="C43" s="95" t="s">
        <v>545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546</v>
      </c>
      <c r="C44" s="95" t="s">
        <v>547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548</v>
      </c>
      <c r="C45" s="30" t="s">
        <v>549</v>
      </c>
      <c r="D45" s="22" t="s">
        <v>126</v>
      </c>
      <c r="E45" s="197">
        <v>1190550.8943614231</v>
      </c>
      <c r="F45" s="197">
        <v>496353.51774364919</v>
      </c>
      <c r="G45" s="197">
        <v>550474.63409765007</v>
      </c>
      <c r="H45" s="197">
        <v>561268.64296317007</v>
      </c>
      <c r="I45" s="197">
        <v>560486.34153871005</v>
      </c>
    </row>
    <row r="46" spans="2:9">
      <c r="B46" s="42" t="s">
        <v>550</v>
      </c>
      <c r="C46" s="95" t="s">
        <v>418</v>
      </c>
      <c r="D46" s="22" t="s">
        <v>126</v>
      </c>
      <c r="E46" s="64">
        <v>1131300.9808131331</v>
      </c>
      <c r="F46" s="64">
        <v>452324.12651801918</v>
      </c>
      <c r="G46" s="64">
        <v>409676.70188115007</v>
      </c>
      <c r="H46" s="64">
        <v>436964.43836467003</v>
      </c>
      <c r="I46" s="64">
        <v>441895.90329520998</v>
      </c>
    </row>
    <row r="47" spans="2:9">
      <c r="B47" s="42" t="s">
        <v>551</v>
      </c>
      <c r="C47" s="95" t="s">
        <v>420</v>
      </c>
      <c r="D47" s="22" t="s">
        <v>126</v>
      </c>
      <c r="E47" s="64">
        <v>59249.91354828998</v>
      </c>
      <c r="F47" s="64">
        <v>44029.39122563001</v>
      </c>
      <c r="G47" s="64">
        <v>140797.93221649999</v>
      </c>
      <c r="H47" s="64">
        <v>124304.2045985</v>
      </c>
      <c r="I47" s="64">
        <v>118590.43824350002</v>
      </c>
    </row>
    <row r="48" spans="2:9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554</v>
      </c>
      <c r="C49" s="95" t="s">
        <v>555</v>
      </c>
      <c r="D49" s="109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556</v>
      </c>
      <c r="C50" s="96" t="s">
        <v>557</v>
      </c>
      <c r="D50" s="109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558</v>
      </c>
      <c r="C51" s="96" t="s">
        <v>480</v>
      </c>
      <c r="D51" s="10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2" t="s">
        <v>559</v>
      </c>
      <c r="C52" s="96" t="s">
        <v>482</v>
      </c>
      <c r="D52" s="109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2:9">
      <c r="B53" s="24" t="s">
        <v>560</v>
      </c>
      <c r="C53" s="101" t="s">
        <v>484</v>
      </c>
      <c r="D53" s="110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activeCell="C10" sqref="C10"/>
      <selection pane="topRight" activeCell="C10" sqref="C10"/>
      <selection pane="bottomLeft" activeCell="C10" sqref="C10"/>
      <selection pane="bottomRight" activeCell="E9" sqref="E9:I99"/>
    </sheetView>
  </sheetViews>
  <sheetFormatPr baseColWidth="10" defaultColWidth="11.453125" defaultRowHeight="14.5"/>
  <cols>
    <col min="1" max="1" width="11.453125" style="111"/>
    <col min="2" max="2" width="11.453125" style="222"/>
    <col min="3" max="3" width="58" style="222" customWidth="1"/>
    <col min="4" max="4" width="5.54296875" style="111" customWidth="1"/>
    <col min="5" max="6" width="13.1796875" style="50" bestFit="1" customWidth="1"/>
    <col min="7" max="7" width="13.1796875" style="117" bestFit="1" customWidth="1"/>
    <col min="8" max="9" width="11.453125" style="117"/>
    <col min="10" max="16384" width="11.453125" style="111"/>
  </cols>
  <sheetData>
    <row r="1" spans="2:9" customFormat="1">
      <c r="B1" s="225" t="s">
        <v>118</v>
      </c>
      <c r="C1" s="209"/>
    </row>
    <row r="2" spans="2:9" ht="15.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5">
      <c r="B3" s="51" t="s">
        <v>561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48" t="s">
        <v>562</v>
      </c>
      <c r="C5" s="249"/>
      <c r="D5" s="22"/>
      <c r="E5" s="238"/>
      <c r="F5" s="239"/>
      <c r="G5" s="239"/>
      <c r="H5" s="239"/>
      <c r="I5" s="239"/>
    </row>
    <row r="6" spans="2:9" ht="14">
      <c r="B6" s="248"/>
      <c r="C6" s="249"/>
      <c r="D6" s="22"/>
      <c r="E6" s="23"/>
      <c r="F6" s="23"/>
      <c r="G6" s="23"/>
      <c r="H6" s="23"/>
      <c r="I6" s="23"/>
    </row>
    <row r="7" spans="2:9" ht="14">
      <c r="B7" s="102"/>
      <c r="C7" s="103"/>
      <c r="D7" s="22"/>
      <c r="E7" s="205">
        <v>2019</v>
      </c>
      <c r="F7" s="205">
        <f>+E7+1</f>
        <v>2020</v>
      </c>
      <c r="G7" s="205">
        <f t="shared" ref="G7:H7" si="0">+F7+1</f>
        <v>2021</v>
      </c>
      <c r="H7" s="205">
        <f t="shared" si="0"/>
        <v>2022</v>
      </c>
      <c r="I7" s="205">
        <f>+H7+1</f>
        <v>2023</v>
      </c>
    </row>
    <row r="8" spans="2:9" ht="14">
      <c r="B8" s="220" t="s">
        <v>29</v>
      </c>
      <c r="C8" s="221" t="s">
        <v>30</v>
      </c>
      <c r="D8" s="224" t="s">
        <v>126</v>
      </c>
      <c r="E8" s="196"/>
      <c r="F8" s="196"/>
      <c r="G8" s="196"/>
      <c r="H8" s="196"/>
      <c r="I8" s="196"/>
    </row>
    <row r="9" spans="2:9" ht="14">
      <c r="B9" s="97" t="s">
        <v>31</v>
      </c>
      <c r="C9" s="112" t="s">
        <v>32</v>
      </c>
      <c r="D9" s="33" t="s">
        <v>126</v>
      </c>
      <c r="E9" s="195">
        <v>598943.15225912712</v>
      </c>
      <c r="F9" s="195">
        <v>512802.85599317006</v>
      </c>
      <c r="G9" s="195">
        <v>417504.34328594001</v>
      </c>
      <c r="H9" s="195">
        <v>446521.93108364992</v>
      </c>
      <c r="I9" s="195">
        <v>440645.69670049002</v>
      </c>
    </row>
    <row r="10" spans="2:9" ht="14">
      <c r="B10" s="40" t="s">
        <v>33</v>
      </c>
      <c r="C10" s="94" t="s">
        <v>34</v>
      </c>
      <c r="D10" s="22" t="s">
        <v>126</v>
      </c>
      <c r="E10" s="197">
        <v>593982.99410916725</v>
      </c>
      <c r="F10" s="197">
        <v>509606.91964625992</v>
      </c>
      <c r="G10" s="197">
        <v>405356.53938800003</v>
      </c>
      <c r="H10" s="197">
        <v>439152.23963043978</v>
      </c>
      <c r="I10" s="197">
        <v>427017.2122419001</v>
      </c>
    </row>
    <row r="11" spans="2:9" ht="14">
      <c r="B11" s="42" t="s">
        <v>35</v>
      </c>
      <c r="C11" s="95" t="s">
        <v>36</v>
      </c>
      <c r="D11" s="22" t="s">
        <v>126</v>
      </c>
      <c r="E11" s="64">
        <v>531388.60651540488</v>
      </c>
      <c r="F11" s="64">
        <v>415563.69459038379</v>
      </c>
      <c r="G11" s="64">
        <v>360188.83064995008</v>
      </c>
      <c r="H11" s="64">
        <v>358748.97799533978</v>
      </c>
      <c r="I11" s="64">
        <v>341453.65917926008</v>
      </c>
    </row>
    <row r="12" spans="2:9" ht="14">
      <c r="B12" s="42" t="s">
        <v>37</v>
      </c>
      <c r="C12" s="95" t="s">
        <v>38</v>
      </c>
      <c r="D12" s="22" t="s">
        <v>126</v>
      </c>
      <c r="E12" s="64">
        <v>51561.371162322757</v>
      </c>
      <c r="F12" s="64">
        <v>69979.669791834502</v>
      </c>
      <c r="G12" s="64">
        <v>20092.882918939995</v>
      </c>
      <c r="H12" s="64">
        <v>53028.975313169998</v>
      </c>
      <c r="I12" s="64">
        <v>58213.43222884</v>
      </c>
    </row>
    <row r="13" spans="2:9" ht="14">
      <c r="B13" s="42" t="s">
        <v>39</v>
      </c>
      <c r="C13" s="95" t="s">
        <v>40</v>
      </c>
      <c r="D13" s="22" t="s">
        <v>126</v>
      </c>
      <c r="E13" s="64">
        <v>11033.016431439617</v>
      </c>
      <c r="F13" s="64">
        <v>24063.555264041643</v>
      </c>
      <c r="G13" s="64">
        <v>25074.825819110003</v>
      </c>
      <c r="H13" s="64">
        <v>27374.286321930005</v>
      </c>
      <c r="I13" s="64">
        <v>27350.120833799992</v>
      </c>
    </row>
    <row r="14" spans="2:9" ht="14">
      <c r="B14" s="42" t="s">
        <v>41</v>
      </c>
      <c r="C14" s="95" t="s">
        <v>42</v>
      </c>
      <c r="D14" s="22" t="s">
        <v>126</v>
      </c>
      <c r="E14" s="93" t="s">
        <v>1206</v>
      </c>
      <c r="F14" s="93" t="s">
        <v>1206</v>
      </c>
      <c r="G14" s="93" t="s">
        <v>1206</v>
      </c>
      <c r="H14" s="93" t="s">
        <v>1206</v>
      </c>
      <c r="I14" s="93" t="s">
        <v>1206</v>
      </c>
    </row>
    <row r="15" spans="2:9" ht="14">
      <c r="B15" s="40" t="s">
        <v>43</v>
      </c>
      <c r="C15" s="94" t="s">
        <v>44</v>
      </c>
      <c r="D15" s="22" t="s">
        <v>126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</row>
    <row r="16" spans="2:9" ht="14">
      <c r="B16" s="40" t="s">
        <v>45</v>
      </c>
      <c r="C16" s="94" t="s">
        <v>46</v>
      </c>
      <c r="D16" s="22" t="s">
        <v>126</v>
      </c>
      <c r="E16" s="197">
        <v>58.820000319999998</v>
      </c>
      <c r="F16" s="197">
        <v>0</v>
      </c>
      <c r="G16" s="197">
        <v>20.881314410000002</v>
      </c>
      <c r="H16" s="197">
        <v>138.10180421999999</v>
      </c>
      <c r="I16" s="197">
        <v>52.324337030000002</v>
      </c>
    </row>
    <row r="17" spans="2:9" ht="14">
      <c r="B17" s="40" t="s">
        <v>47</v>
      </c>
      <c r="C17" s="94" t="s">
        <v>48</v>
      </c>
      <c r="D17" s="22" t="s">
        <v>126</v>
      </c>
      <c r="E17" s="197">
        <v>4901.3381496399998</v>
      </c>
      <c r="F17" s="197">
        <v>3195.9363469099999</v>
      </c>
      <c r="G17" s="197">
        <v>12126.922583529999</v>
      </c>
      <c r="H17" s="197">
        <v>7231.5896489899997</v>
      </c>
      <c r="I17" s="197">
        <v>13576.16012156</v>
      </c>
    </row>
    <row r="18" spans="2:9" ht="14">
      <c r="B18" s="42" t="s">
        <v>49</v>
      </c>
      <c r="C18" s="95" t="s">
        <v>50</v>
      </c>
      <c r="D18" s="22" t="s">
        <v>126</v>
      </c>
      <c r="E18" s="64">
        <v>4901.3381496399998</v>
      </c>
      <c r="F18" s="64">
        <v>3195.9363469099999</v>
      </c>
      <c r="G18" s="64">
        <v>12126.922583529999</v>
      </c>
      <c r="H18" s="64">
        <v>7231.5896489899997</v>
      </c>
      <c r="I18" s="64">
        <v>13576.16012156</v>
      </c>
    </row>
    <row r="19" spans="2:9" ht="14">
      <c r="B19" s="42" t="s">
        <v>51</v>
      </c>
      <c r="C19" s="95" t="s">
        <v>52</v>
      </c>
      <c r="D19" s="22" t="s">
        <v>126</v>
      </c>
      <c r="E19" s="64" t="s">
        <v>1206</v>
      </c>
      <c r="F19" s="64" t="s">
        <v>1206</v>
      </c>
      <c r="G19" s="64" t="s">
        <v>1206</v>
      </c>
      <c r="H19" s="64" t="s">
        <v>1206</v>
      </c>
      <c r="I19" s="64" t="s">
        <v>1206</v>
      </c>
    </row>
    <row r="20" spans="2:9" ht="14">
      <c r="B20" s="42" t="s">
        <v>53</v>
      </c>
      <c r="C20" s="95" t="s">
        <v>54</v>
      </c>
      <c r="D20" s="22" t="s">
        <v>126</v>
      </c>
      <c r="E20" s="64" t="s">
        <v>1206</v>
      </c>
      <c r="F20" s="64" t="s">
        <v>1206</v>
      </c>
      <c r="G20" s="64" t="s">
        <v>1206</v>
      </c>
      <c r="H20" s="64" t="s">
        <v>1206</v>
      </c>
      <c r="I20" s="64" t="s">
        <v>1206</v>
      </c>
    </row>
    <row r="21" spans="2:9" ht="14">
      <c r="B21" s="42" t="s">
        <v>55</v>
      </c>
      <c r="C21" s="95" t="s">
        <v>56</v>
      </c>
      <c r="D21" s="22" t="s">
        <v>126</v>
      </c>
      <c r="E21" s="64" t="s">
        <v>1206</v>
      </c>
      <c r="F21" s="64" t="s">
        <v>1206</v>
      </c>
      <c r="G21" s="64" t="s">
        <v>1206</v>
      </c>
      <c r="H21" s="64" t="s">
        <v>1206</v>
      </c>
      <c r="I21" s="64" t="s">
        <v>1206</v>
      </c>
    </row>
    <row r="22" spans="2:9" ht="14">
      <c r="B22" s="113" t="s">
        <v>57</v>
      </c>
      <c r="C22" s="114" t="s">
        <v>58</v>
      </c>
      <c r="D22" s="115" t="s">
        <v>126</v>
      </c>
      <c r="E22" s="195">
        <v>0</v>
      </c>
      <c r="F22" s="195">
        <v>0</v>
      </c>
      <c r="G22" s="195">
        <v>0</v>
      </c>
      <c r="H22" s="195">
        <v>0</v>
      </c>
      <c r="I22" s="197">
        <v>0</v>
      </c>
    </row>
    <row r="23" spans="2:9" ht="14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 ht="14">
      <c r="B24" s="42" t="s">
        <v>61</v>
      </c>
      <c r="C24" s="30" t="s">
        <v>62</v>
      </c>
      <c r="D24" s="22" t="s">
        <v>126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2:9" ht="14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 ht="14">
      <c r="B26" s="42" t="s">
        <v>65</v>
      </c>
      <c r="C26" s="30" t="s">
        <v>66</v>
      </c>
      <c r="D26" s="22" t="s">
        <v>126</v>
      </c>
      <c r="E26" s="68">
        <v>0</v>
      </c>
      <c r="F26" s="68">
        <v>0</v>
      </c>
      <c r="G26" s="68">
        <v>0</v>
      </c>
      <c r="H26" s="68">
        <v>0</v>
      </c>
      <c r="I26" s="93">
        <v>0</v>
      </c>
    </row>
    <row r="27" spans="2:9" ht="14">
      <c r="B27" s="42" t="s">
        <v>67</v>
      </c>
      <c r="C27" s="30" t="s">
        <v>68</v>
      </c>
      <c r="D27" s="22" t="s">
        <v>126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</row>
    <row r="28" spans="2:9" ht="14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 ht="14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2:9" ht="14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 ht="14">
      <c r="B31" s="40" t="s">
        <v>75</v>
      </c>
      <c r="C31" s="94" t="s">
        <v>76</v>
      </c>
      <c r="D31" s="22" t="s">
        <v>126</v>
      </c>
      <c r="E31" s="198">
        <v>0</v>
      </c>
      <c r="F31" s="198">
        <v>0</v>
      </c>
      <c r="G31" s="198">
        <v>0</v>
      </c>
      <c r="H31" s="198">
        <v>0</v>
      </c>
      <c r="I31" s="198">
        <v>0</v>
      </c>
    </row>
    <row r="32" spans="2:9" ht="14">
      <c r="B32" s="42" t="s">
        <v>77</v>
      </c>
      <c r="C32" s="95" t="s">
        <v>78</v>
      </c>
      <c r="D32" s="22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 ht="14">
      <c r="B33" s="42" t="s">
        <v>79</v>
      </c>
      <c r="C33" s="95" t="s">
        <v>80</v>
      </c>
      <c r="D33" s="22" t="s">
        <v>126</v>
      </c>
      <c r="E33" s="68">
        <v>0</v>
      </c>
      <c r="F33" s="68">
        <v>0</v>
      </c>
      <c r="G33" s="68">
        <v>0</v>
      </c>
      <c r="H33" s="68">
        <v>0</v>
      </c>
      <c r="I33" s="93">
        <v>0</v>
      </c>
    </row>
    <row r="34" spans="2:9" ht="14">
      <c r="B34" s="42" t="s">
        <v>81</v>
      </c>
      <c r="C34" s="95" t="s">
        <v>82</v>
      </c>
      <c r="D34" s="22" t="s">
        <v>126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</row>
    <row r="35" spans="2:9" ht="14">
      <c r="B35" s="42" t="s">
        <v>83</v>
      </c>
      <c r="C35" s="95" t="s">
        <v>84</v>
      </c>
      <c r="D35" s="22" t="s">
        <v>126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</row>
    <row r="36" spans="2:9" ht="14">
      <c r="B36" s="42" t="s">
        <v>85</v>
      </c>
      <c r="C36" s="95" t="s">
        <v>86</v>
      </c>
      <c r="D36" s="22" t="s">
        <v>126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2:9" ht="14">
      <c r="B37" s="42" t="s">
        <v>87</v>
      </c>
      <c r="C37" s="95" t="s">
        <v>88</v>
      </c>
      <c r="D37" s="22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 ht="14">
      <c r="B38" s="42" t="s">
        <v>89</v>
      </c>
      <c r="C38" s="95" t="s">
        <v>90</v>
      </c>
      <c r="D38" s="22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 ht="14">
      <c r="B39" s="42" t="s">
        <v>91</v>
      </c>
      <c r="C39" s="95" t="s">
        <v>92</v>
      </c>
      <c r="D39" s="22" t="s">
        <v>126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2:9" ht="14">
      <c r="B40" s="40" t="s">
        <v>93</v>
      </c>
      <c r="C40" s="94" t="s">
        <v>94</v>
      </c>
      <c r="D40" s="22" t="s">
        <v>126</v>
      </c>
      <c r="E40" s="197">
        <v>0</v>
      </c>
      <c r="F40" s="197">
        <v>0</v>
      </c>
      <c r="G40" s="197">
        <v>0</v>
      </c>
      <c r="H40" s="197">
        <v>0</v>
      </c>
      <c r="I40" s="197">
        <v>0</v>
      </c>
    </row>
    <row r="41" spans="2:9" ht="14">
      <c r="B41" s="42" t="s">
        <v>95</v>
      </c>
      <c r="C41" s="95" t="s">
        <v>78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 ht="14">
      <c r="B42" s="42" t="s">
        <v>96</v>
      </c>
      <c r="C42" s="95" t="s">
        <v>80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 ht="14">
      <c r="B43" s="42" t="s">
        <v>97</v>
      </c>
      <c r="C43" s="95" t="s">
        <v>98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 ht="14">
      <c r="B44" s="42" t="s">
        <v>99</v>
      </c>
      <c r="C44" s="95" t="s">
        <v>100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 ht="14">
      <c r="B45" s="42" t="s">
        <v>101</v>
      </c>
      <c r="C45" s="95" t="s">
        <v>86</v>
      </c>
      <c r="D45" s="22" t="s">
        <v>126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2:9" ht="14">
      <c r="B46" s="42" t="s">
        <v>102</v>
      </c>
      <c r="C46" s="95" t="s">
        <v>103</v>
      </c>
      <c r="D46" s="22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 ht="14">
      <c r="B47" s="42" t="s">
        <v>104</v>
      </c>
      <c r="C47" s="95" t="s">
        <v>105</v>
      </c>
      <c r="D47" s="22" t="s">
        <v>126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2:9" ht="14">
      <c r="B48" s="42" t="s">
        <v>106</v>
      </c>
      <c r="C48" s="95" t="s">
        <v>107</v>
      </c>
      <c r="D48" s="22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 ht="14">
      <c r="B49" s="113" t="s">
        <v>108</v>
      </c>
      <c r="C49" s="114" t="s">
        <v>109</v>
      </c>
      <c r="D49" s="115" t="s">
        <v>126</v>
      </c>
      <c r="E49" s="195">
        <v>0</v>
      </c>
      <c r="F49" s="195">
        <v>0</v>
      </c>
      <c r="G49" s="195">
        <v>0</v>
      </c>
      <c r="H49" s="195">
        <v>0</v>
      </c>
      <c r="I49" s="197">
        <v>0</v>
      </c>
    </row>
    <row r="50" spans="2:9" ht="14">
      <c r="B50" s="42" t="s">
        <v>110</v>
      </c>
      <c r="C50" s="30" t="s">
        <v>111</v>
      </c>
      <c r="D50" s="22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 ht="14">
      <c r="B51" s="42" t="s">
        <v>112</v>
      </c>
      <c r="C51" s="30" t="s">
        <v>113</v>
      </c>
      <c r="D51" s="22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 ht="14">
      <c r="B52" s="42" t="s">
        <v>114</v>
      </c>
      <c r="C52" s="30" t="s">
        <v>115</v>
      </c>
      <c r="D52" s="22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2:9" ht="14">
      <c r="B53" s="42" t="s">
        <v>116</v>
      </c>
      <c r="C53" s="30" t="s">
        <v>117</v>
      </c>
      <c r="D53" s="22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2:9" ht="14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 ht="14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 ht="14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</row>
    <row r="57" spans="2:9" ht="14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</row>
    <row r="58" spans="2:9" ht="14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</row>
    <row r="59" spans="2:9" ht="14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</row>
    <row r="60" spans="2:9" ht="14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</row>
    <row r="61" spans="2:9" ht="14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</row>
    <row r="62" spans="2:9" ht="14">
      <c r="B62" s="42" t="s">
        <v>579</v>
      </c>
      <c r="C62" s="30" t="s">
        <v>580</v>
      </c>
      <c r="D62" s="22" t="s">
        <v>126</v>
      </c>
      <c r="E62" s="64">
        <v>0</v>
      </c>
      <c r="F62" s="64">
        <v>0</v>
      </c>
      <c r="G62" s="64">
        <v>0</v>
      </c>
      <c r="H62" s="64">
        <v>0</v>
      </c>
      <c r="I62" s="64">
        <v>0</v>
      </c>
    </row>
    <row r="63" spans="2:9" ht="14">
      <c r="B63" s="40" t="s">
        <v>172</v>
      </c>
      <c r="C63" s="94" t="s">
        <v>581</v>
      </c>
      <c r="D63" s="22" t="s">
        <v>126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</row>
    <row r="64" spans="2:9" ht="14">
      <c r="B64" s="42" t="s">
        <v>582</v>
      </c>
      <c r="C64" s="95" t="s">
        <v>80</v>
      </c>
      <c r="D64" s="22" t="s">
        <v>126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</row>
    <row r="65" spans="2:10" ht="14">
      <c r="B65" s="42" t="s">
        <v>583</v>
      </c>
      <c r="C65" s="95" t="s">
        <v>82</v>
      </c>
      <c r="D65" s="22" t="s">
        <v>126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</row>
    <row r="66" spans="2:10" ht="14">
      <c r="B66" s="42" t="s">
        <v>584</v>
      </c>
      <c r="C66" s="95" t="s">
        <v>84</v>
      </c>
      <c r="D66" s="22" t="s">
        <v>126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</row>
    <row r="67" spans="2:10" ht="14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10" ht="14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</row>
    <row r="69" spans="2:10" ht="14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10" ht="14">
      <c r="B70" s="42" t="s">
        <v>589</v>
      </c>
      <c r="C70" s="95" t="s">
        <v>590</v>
      </c>
      <c r="D70" s="22" t="s">
        <v>126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</row>
    <row r="71" spans="2:10" ht="14">
      <c r="B71" s="40" t="s">
        <v>174</v>
      </c>
      <c r="C71" s="94" t="s">
        <v>591</v>
      </c>
      <c r="D71" s="22" t="s">
        <v>126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</row>
    <row r="72" spans="2:10" ht="14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10" ht="14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</row>
    <row r="74" spans="2:10" ht="14">
      <c r="B74" s="42" t="s">
        <v>595</v>
      </c>
      <c r="C74" s="95" t="s">
        <v>596</v>
      </c>
      <c r="D74" s="22" t="s">
        <v>126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</row>
    <row r="75" spans="2:10" ht="14">
      <c r="B75" s="42" t="s">
        <v>597</v>
      </c>
      <c r="C75" s="95" t="s">
        <v>598</v>
      </c>
      <c r="D75" s="22" t="s">
        <v>126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</row>
    <row r="76" spans="2:10" ht="14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10" ht="14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10" ht="14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2:10" ht="14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188"/>
    </row>
    <row r="80" spans="2:10" ht="14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ht="14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ht="14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ht="14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ht="14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ht="14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ht="14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 ht="14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 ht="14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 ht="14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ht="14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ht="14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ht="14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ht="14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ht="14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ht="14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ht="14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</row>
    <row r="97" spans="2:9" ht="14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ht="14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ht="14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54296875" style="111" customWidth="1"/>
    <col min="4" max="258" width="11.453125" style="111"/>
    <col min="259" max="259" width="61.54296875" style="111" customWidth="1"/>
    <col min="260" max="514" width="11.453125" style="111"/>
    <col min="515" max="515" width="61.54296875" style="111" customWidth="1"/>
    <col min="516" max="770" width="11.453125" style="111"/>
    <col min="771" max="771" width="61.54296875" style="111" customWidth="1"/>
    <col min="772" max="1026" width="11.453125" style="111"/>
    <col min="1027" max="1027" width="61.54296875" style="111" customWidth="1"/>
    <col min="1028" max="1282" width="11.453125" style="111"/>
    <col min="1283" max="1283" width="61.54296875" style="111" customWidth="1"/>
    <col min="1284" max="1538" width="11.453125" style="111"/>
    <col min="1539" max="1539" width="61.54296875" style="111" customWidth="1"/>
    <col min="1540" max="1794" width="11.453125" style="111"/>
    <col min="1795" max="1795" width="61.54296875" style="111" customWidth="1"/>
    <col min="1796" max="2050" width="11.453125" style="111"/>
    <col min="2051" max="2051" width="61.54296875" style="111" customWidth="1"/>
    <col min="2052" max="2306" width="11.453125" style="111"/>
    <col min="2307" max="2307" width="61.54296875" style="111" customWidth="1"/>
    <col min="2308" max="2562" width="11.453125" style="111"/>
    <col min="2563" max="2563" width="61.54296875" style="111" customWidth="1"/>
    <col min="2564" max="2818" width="11.453125" style="111"/>
    <col min="2819" max="2819" width="61.54296875" style="111" customWidth="1"/>
    <col min="2820" max="3074" width="11.453125" style="111"/>
    <col min="3075" max="3075" width="61.54296875" style="111" customWidth="1"/>
    <col min="3076" max="3330" width="11.453125" style="111"/>
    <col min="3331" max="3331" width="61.54296875" style="111" customWidth="1"/>
    <col min="3332" max="3586" width="11.453125" style="111"/>
    <col min="3587" max="3587" width="61.54296875" style="111" customWidth="1"/>
    <col min="3588" max="3842" width="11.453125" style="111"/>
    <col min="3843" max="3843" width="61.54296875" style="111" customWidth="1"/>
    <col min="3844" max="4098" width="11.453125" style="111"/>
    <col min="4099" max="4099" width="61.54296875" style="111" customWidth="1"/>
    <col min="4100" max="4354" width="11.453125" style="111"/>
    <col min="4355" max="4355" width="61.54296875" style="111" customWidth="1"/>
    <col min="4356" max="4610" width="11.453125" style="111"/>
    <col min="4611" max="4611" width="61.54296875" style="111" customWidth="1"/>
    <col min="4612" max="4866" width="11.453125" style="111"/>
    <col min="4867" max="4867" width="61.54296875" style="111" customWidth="1"/>
    <col min="4868" max="5122" width="11.453125" style="111"/>
    <col min="5123" max="5123" width="61.54296875" style="111" customWidth="1"/>
    <col min="5124" max="5378" width="11.453125" style="111"/>
    <col min="5379" max="5379" width="61.54296875" style="111" customWidth="1"/>
    <col min="5380" max="5634" width="11.453125" style="111"/>
    <col min="5635" max="5635" width="61.54296875" style="111" customWidth="1"/>
    <col min="5636" max="5890" width="11.453125" style="111"/>
    <col min="5891" max="5891" width="61.54296875" style="111" customWidth="1"/>
    <col min="5892" max="6146" width="11.453125" style="111"/>
    <col min="6147" max="6147" width="61.54296875" style="111" customWidth="1"/>
    <col min="6148" max="6402" width="11.453125" style="111"/>
    <col min="6403" max="6403" width="61.54296875" style="111" customWidth="1"/>
    <col min="6404" max="6658" width="11.453125" style="111"/>
    <col min="6659" max="6659" width="61.54296875" style="111" customWidth="1"/>
    <col min="6660" max="6914" width="11.453125" style="111"/>
    <col min="6915" max="6915" width="61.54296875" style="111" customWidth="1"/>
    <col min="6916" max="7170" width="11.453125" style="111"/>
    <col min="7171" max="7171" width="61.54296875" style="111" customWidth="1"/>
    <col min="7172" max="7426" width="11.453125" style="111"/>
    <col min="7427" max="7427" width="61.54296875" style="111" customWidth="1"/>
    <col min="7428" max="7682" width="11.453125" style="111"/>
    <col min="7683" max="7683" width="61.54296875" style="111" customWidth="1"/>
    <col min="7684" max="7938" width="11.453125" style="111"/>
    <col min="7939" max="7939" width="61.54296875" style="111" customWidth="1"/>
    <col min="7940" max="8194" width="11.453125" style="111"/>
    <col min="8195" max="8195" width="61.54296875" style="111" customWidth="1"/>
    <col min="8196" max="8450" width="11.453125" style="111"/>
    <col min="8451" max="8451" width="61.54296875" style="111" customWidth="1"/>
    <col min="8452" max="8706" width="11.453125" style="111"/>
    <col min="8707" max="8707" width="61.54296875" style="111" customWidth="1"/>
    <col min="8708" max="8962" width="11.453125" style="111"/>
    <col min="8963" max="8963" width="61.54296875" style="111" customWidth="1"/>
    <col min="8964" max="9218" width="11.453125" style="111"/>
    <col min="9219" max="9219" width="61.54296875" style="111" customWidth="1"/>
    <col min="9220" max="9474" width="11.453125" style="111"/>
    <col min="9475" max="9475" width="61.54296875" style="111" customWidth="1"/>
    <col min="9476" max="9730" width="11.453125" style="111"/>
    <col min="9731" max="9731" width="61.54296875" style="111" customWidth="1"/>
    <col min="9732" max="9986" width="11.453125" style="111"/>
    <col min="9987" max="9987" width="61.54296875" style="111" customWidth="1"/>
    <col min="9988" max="10242" width="11.453125" style="111"/>
    <col min="10243" max="10243" width="61.54296875" style="111" customWidth="1"/>
    <col min="10244" max="10498" width="11.453125" style="111"/>
    <col min="10499" max="10499" width="61.54296875" style="111" customWidth="1"/>
    <col min="10500" max="10754" width="11.453125" style="111"/>
    <col min="10755" max="10755" width="61.54296875" style="111" customWidth="1"/>
    <col min="10756" max="11010" width="11.453125" style="111"/>
    <col min="11011" max="11011" width="61.54296875" style="111" customWidth="1"/>
    <col min="11012" max="11266" width="11.453125" style="111"/>
    <col min="11267" max="11267" width="61.54296875" style="111" customWidth="1"/>
    <col min="11268" max="11522" width="11.453125" style="111"/>
    <col min="11523" max="11523" width="61.54296875" style="111" customWidth="1"/>
    <col min="11524" max="11778" width="11.453125" style="111"/>
    <col min="11779" max="11779" width="61.54296875" style="111" customWidth="1"/>
    <col min="11780" max="12034" width="11.453125" style="111"/>
    <col min="12035" max="12035" width="61.54296875" style="111" customWidth="1"/>
    <col min="12036" max="12290" width="11.453125" style="111"/>
    <col min="12291" max="12291" width="61.54296875" style="111" customWidth="1"/>
    <col min="12292" max="12546" width="11.453125" style="111"/>
    <col min="12547" max="12547" width="61.54296875" style="111" customWidth="1"/>
    <col min="12548" max="12802" width="11.453125" style="111"/>
    <col min="12803" max="12803" width="61.54296875" style="111" customWidth="1"/>
    <col min="12804" max="13058" width="11.453125" style="111"/>
    <col min="13059" max="13059" width="61.54296875" style="111" customWidth="1"/>
    <col min="13060" max="13314" width="11.453125" style="111"/>
    <col min="13315" max="13315" width="61.54296875" style="111" customWidth="1"/>
    <col min="13316" max="13570" width="11.453125" style="111"/>
    <col min="13571" max="13571" width="61.54296875" style="111" customWidth="1"/>
    <col min="13572" max="13826" width="11.453125" style="111"/>
    <col min="13827" max="13827" width="61.54296875" style="111" customWidth="1"/>
    <col min="13828" max="14082" width="11.453125" style="111"/>
    <col min="14083" max="14083" width="61.54296875" style="111" customWidth="1"/>
    <col min="14084" max="14338" width="11.453125" style="111"/>
    <col min="14339" max="14339" width="61.54296875" style="111" customWidth="1"/>
    <col min="14340" max="14594" width="11.453125" style="111"/>
    <col min="14595" max="14595" width="61.54296875" style="111" customWidth="1"/>
    <col min="14596" max="14850" width="11.453125" style="111"/>
    <col min="14851" max="14851" width="61.54296875" style="111" customWidth="1"/>
    <col min="14852" max="15106" width="11.453125" style="111"/>
    <col min="15107" max="15107" width="61.54296875" style="111" customWidth="1"/>
    <col min="15108" max="15362" width="11.453125" style="111"/>
    <col min="15363" max="15363" width="61.54296875" style="111" customWidth="1"/>
    <col min="15364" max="15618" width="11.453125" style="111"/>
    <col min="15619" max="15619" width="61.54296875" style="111" customWidth="1"/>
    <col min="15620" max="15874" width="11.453125" style="111"/>
    <col min="15875" max="15875" width="61.54296875" style="111" customWidth="1"/>
    <col min="15876" max="16130" width="11.453125" style="111"/>
    <col min="16131" max="16131" width="61.5429687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1" t="str">
        <f>+Indice!H25</f>
        <v>Costa Rica Gobierno Central Consolidado</v>
      </c>
      <c r="F2" s="241"/>
      <c r="G2" s="241"/>
      <c r="H2" s="241"/>
      <c r="I2" s="241"/>
    </row>
    <row r="3" spans="2:9" ht="15.5">
      <c r="B3" s="51" t="s">
        <v>641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48" t="s">
        <v>642</v>
      </c>
      <c r="C5" s="249"/>
      <c r="D5" s="22"/>
      <c r="E5" s="236"/>
      <c r="F5" s="237"/>
      <c r="G5" s="237"/>
      <c r="H5" s="237"/>
      <c r="I5" s="237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 ht="20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2024-04-17T21:16:32Z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